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885" windowWidth="14160" windowHeight="11160"/>
  </bookViews>
  <sheets>
    <sheet name="Доходы 2023г." sheetId="8" r:id="rId1"/>
  </sheets>
  <definedNames>
    <definedName name="_xlnm.Print_Titles" localSheetId="0">'Доходы 2023г.'!$8:$11</definedName>
  </definedNames>
  <calcPr calcId="145621" refMode="R1C1"/>
</workbook>
</file>

<file path=xl/calcChain.xml><?xml version="1.0" encoding="utf-8"?>
<calcChain xmlns="http://schemas.openxmlformats.org/spreadsheetml/2006/main">
  <c r="L47" i="8" l="1"/>
  <c r="K47" i="8"/>
  <c r="K32" i="8"/>
  <c r="L80" i="8" l="1"/>
  <c r="L79" i="8" s="1"/>
  <c r="L81" i="8" l="1"/>
  <c r="L91" i="8"/>
  <c r="L90" i="8" s="1"/>
  <c r="K91" i="8"/>
  <c r="K90" i="8" s="1"/>
  <c r="K81" i="8"/>
  <c r="L14" i="8" l="1"/>
  <c r="L13" i="8" s="1"/>
  <c r="L40" i="8"/>
  <c r="M40" i="8"/>
  <c r="L35" i="8"/>
  <c r="M35" i="8"/>
  <c r="M32" i="8"/>
  <c r="L62" i="8" l="1"/>
  <c r="L61" i="8" s="1"/>
  <c r="M62" i="8"/>
  <c r="M61" i="8" s="1"/>
  <c r="K62" i="8"/>
  <c r="K61" i="8" s="1"/>
  <c r="M74" i="8" l="1"/>
  <c r="L74" i="8"/>
  <c r="K74" i="8"/>
  <c r="K25" i="8"/>
  <c r="K29" i="8"/>
  <c r="K23" i="8"/>
  <c r="M49" i="8" l="1"/>
  <c r="M45" i="8" s="1"/>
  <c r="L49" i="8"/>
  <c r="L46" i="8" s="1"/>
  <c r="L45" i="8" s="1"/>
  <c r="K49" i="8"/>
  <c r="K46" i="8" s="1"/>
  <c r="K45" i="8" s="1"/>
  <c r="K14" i="8" l="1"/>
  <c r="K80" i="8" l="1"/>
  <c r="K79" i="8" s="1"/>
  <c r="K40" i="8" l="1"/>
  <c r="M41" i="8"/>
  <c r="L41" i="8"/>
  <c r="K41" i="8"/>
  <c r="M88" i="8" l="1"/>
  <c r="K88" i="8"/>
  <c r="K86" i="8" l="1"/>
  <c r="K85" i="8" s="1"/>
  <c r="K78" i="8" s="1"/>
  <c r="L86" i="8"/>
  <c r="L85" i="8" s="1"/>
  <c r="L78" i="8" s="1"/>
  <c r="M86" i="8"/>
  <c r="K27" i="8" l="1"/>
  <c r="M115" i="8" l="1"/>
  <c r="M113" i="8"/>
  <c r="M111" i="8"/>
  <c r="M76" i="8"/>
  <c r="M71" i="8"/>
  <c r="M70" i="8" s="1"/>
  <c r="M68" i="8"/>
  <c r="M64" i="8" s="1"/>
  <c r="M59" i="8"/>
  <c r="M58" i="8" s="1"/>
  <c r="M56" i="8"/>
  <c r="M54" i="8"/>
  <c r="M43" i="8"/>
  <c r="M31" i="8"/>
  <c r="M29" i="8"/>
  <c r="M27" i="8"/>
  <c r="M23" i="8"/>
  <c r="L115" i="8"/>
  <c r="L113" i="8"/>
  <c r="L111" i="8"/>
  <c r="L76" i="8"/>
  <c r="L73" i="8" s="1"/>
  <c r="L71" i="8"/>
  <c r="L70" i="8" s="1"/>
  <c r="L68" i="8"/>
  <c r="L64" i="8" s="1"/>
  <c r="L59" i="8"/>
  <c r="L58" i="8" s="1"/>
  <c r="L56" i="8"/>
  <c r="L54" i="8"/>
  <c r="L43" i="8"/>
  <c r="L37" i="8"/>
  <c r="L34" i="8" s="1"/>
  <c r="L31" i="8"/>
  <c r="L29" i="8"/>
  <c r="L27" i="8"/>
  <c r="L25" i="8"/>
  <c r="L23" i="8"/>
  <c r="L22" i="8" l="1"/>
  <c r="L53" i="8"/>
  <c r="L52" i="8" s="1"/>
  <c r="M52" i="8"/>
  <c r="L21" i="8"/>
  <c r="M124" i="8"/>
  <c r="L12" i="8" l="1"/>
  <c r="L124" i="8" s="1"/>
  <c r="K76" i="8"/>
  <c r="K73" i="8" s="1"/>
  <c r="K37" i="8" l="1"/>
  <c r="K113" i="8" l="1"/>
  <c r="K115" i="8" l="1"/>
  <c r="K111" i="8" l="1"/>
  <c r="K54" i="8" l="1"/>
  <c r="K68" i="8" l="1"/>
  <c r="K64" i="8" l="1"/>
  <c r="K56" i="8"/>
  <c r="K53" i="8" s="1"/>
  <c r="K22" i="8" l="1"/>
  <c r="K59" i="8" l="1"/>
  <c r="K52" i="8" l="1"/>
  <c r="K71" i="8"/>
  <c r="K70" i="8" s="1"/>
  <c r="K35" i="8" l="1"/>
  <c r="K58" i="8" l="1"/>
  <c r="K34" i="8" l="1"/>
  <c r="K21" i="8" l="1"/>
  <c r="K43" i="8"/>
  <c r="K31" i="8"/>
  <c r="K13" i="8"/>
  <c r="K12" i="8" l="1"/>
  <c r="K124" i="8" s="1"/>
</calcChain>
</file>

<file path=xl/sharedStrings.xml><?xml version="1.0" encoding="utf-8"?>
<sst xmlns="http://schemas.openxmlformats.org/spreadsheetml/2006/main" count="958" uniqueCount="185">
  <si>
    <t>7514</t>
  </si>
  <si>
    <t>230</t>
  </si>
  <si>
    <t>240</t>
  </si>
  <si>
    <t>250</t>
  </si>
  <si>
    <t>260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</si>
  <si>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</si>
  <si>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</si>
  <si>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№ строки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</si>
  <si>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</si>
  <si>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</si>
  <si>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</si>
  <si>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</si>
  <si>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</si>
  <si>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</si>
  <si>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(подпрограммы)</t>
  </si>
  <si>
    <t>код экономической классификации</t>
  </si>
  <si>
    <t>1</t>
  </si>
  <si>
    <t>00</t>
  </si>
  <si>
    <t>0000</t>
  </si>
  <si>
    <t>01</t>
  </si>
  <si>
    <t>110</t>
  </si>
  <si>
    <t>010</t>
  </si>
  <si>
    <t>02</t>
  </si>
  <si>
    <t>020</t>
  </si>
  <si>
    <t>03</t>
  </si>
  <si>
    <t>05</t>
  </si>
  <si>
    <t>06</t>
  </si>
  <si>
    <t>04</t>
  </si>
  <si>
    <t>08</t>
  </si>
  <si>
    <t>2</t>
  </si>
  <si>
    <t>3</t>
  </si>
  <si>
    <t>5</t>
  </si>
  <si>
    <t>9</t>
  </si>
  <si>
    <t>НАЛОГОВЫЕ И НЕНАЛОГОВЫЕ ДОХОДЫ</t>
  </si>
  <si>
    <t>030</t>
  </si>
  <si>
    <t>Акцизы по подакцизным товарам (продукции), производимым на территории Российской Федерации</t>
  </si>
  <si>
    <t>000</t>
  </si>
  <si>
    <t>Наименование групп, подгрупп, статей, подстатей, 
элементов, программ (подпрограмм), 
кодов экономической классификации доходов</t>
  </si>
  <si>
    <t>Код бюджетной классификации</t>
  </si>
  <si>
    <t>182</t>
  </si>
  <si>
    <t>годы</t>
  </si>
  <si>
    <t>Единый сельскохозяйственный налог</t>
  </si>
  <si>
    <t>НАЛОГИ НА ИМУЩЕСТВО</t>
  </si>
  <si>
    <t>НАЛОГИ НА СОВОКУПНЫЙ ДОХОД</t>
  </si>
  <si>
    <t>(тыс. рублей)</t>
  </si>
  <si>
    <t>ГОСУДАРСТВЕННАЯ ПОШЛИНА</t>
  </si>
  <si>
    <t>Налог на доходы физических лиц с доходов, полученных физическими лицами в соответсвии со статьей 228 Налогового кодекса Российской Федерации</t>
  </si>
  <si>
    <t>НАЛОГИ НА ПРИБЫЛЬ, ДОХОДЫ</t>
  </si>
  <si>
    <t>10</t>
  </si>
  <si>
    <t>1000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</si>
  <si>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</si>
  <si>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</si>
  <si>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837</t>
  </si>
  <si>
    <t>Доходы бюджета Солонцовского сельсовета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</si>
  <si>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</si>
  <si>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</si>
  <si>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</si>
  <si>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043</t>
  </si>
  <si>
    <t>Земельный налог с организаций, обладающих земельным участком расположенным в границах сельских поселений</t>
  </si>
  <si>
    <t>033</t>
  </si>
  <si>
    <t>Земельный налог с физических лиц, обладающих земельным участком расположенным в границах сельских поселений</t>
  </si>
  <si>
    <t>Субвенции бюджетам сельских поселений на выполнение передаваемых полномочий субъектов Российской Федерации</t>
  </si>
  <si>
    <t>БЕЗВОЗМЕЗДНЫЕ ПОСТУПЛЕНИЯ</t>
  </si>
  <si>
    <t>11</t>
  </si>
  <si>
    <t>ДОХОДЫ ОТ ИСПОЛЬЗОВАНИЯ ИМУЩЕСТВА,НАХОДЯЩЕГОСЯ В ГОСУДАРСТВЕННОЙ И МУНИЦИПАЛЬНОЙ СОБСТВЕННОСТИ</t>
  </si>
  <si>
    <t>120</t>
  </si>
  <si>
    <t>Доходы, получаемые в виде арендной платы, а также средства от продажи права на заключение договоров аренды за земли,находящиеся в собственности сельских поселений (за исключением земельных участков муниципальных бюджетных и автономных учреждений)</t>
  </si>
  <si>
    <t>ИТОГО ДОХОДОВ</t>
  </si>
  <si>
    <t>ЗЕМЕЛЬНЫЙ НАЛОГ</t>
  </si>
  <si>
    <t>025</t>
  </si>
  <si>
    <t>999</t>
  </si>
  <si>
    <t>35</t>
  </si>
  <si>
    <t>118</t>
  </si>
  <si>
    <t>14</t>
  </si>
  <si>
    <t>ДОХОДЫ ОТ ПРОДАЖИ МАТЕРИАЛЬНЫХ И НЕМАТЕРИАЛЬНЫХ АКТИВОВ</t>
  </si>
  <si>
    <t>430</t>
  </si>
  <si>
    <t>Доходы от продажи земельных участков,находящиеся в собственности сельских поселений ( за исключением земельных участков муниципальных бюджетных и автономных учреждений)</t>
  </si>
  <si>
    <t>150</t>
  </si>
  <si>
    <t>053</t>
  </si>
  <si>
    <t>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</si>
  <si>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</si>
  <si>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7412</t>
  </si>
  <si>
    <t>035</t>
  </si>
  <si>
    <t>Доходы от сдачи в аренду 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учреждений"</t>
  </si>
  <si>
    <t>13</t>
  </si>
  <si>
    <t>995</t>
  </si>
  <si>
    <t>130</t>
  </si>
  <si>
    <t>Прочие доходы от компенсации затрат бюджетов сельских поселений</t>
  </si>
  <si>
    <t>17</t>
  </si>
  <si>
    <t>050</t>
  </si>
  <si>
    <t>Невыясненные поступления, зачисляемые в бюджеты сельских поселений</t>
  </si>
  <si>
    <t>180</t>
  </si>
  <si>
    <t>49</t>
  </si>
  <si>
    <t>1049</t>
  </si>
  <si>
    <t xml:space="preserve">Прочие межбюджетные трансферты, передаваемые бюджетам сельских поселений на региональные выплаты и выплаты,обеспечивающие уровень заработной платы работников бюджетной сферы не ниже размера минимальной заработной платы(минимального размера оплаты труда)
</t>
  </si>
  <si>
    <t>30</t>
  </si>
  <si>
    <t>Иные межбюджетные трансферты</t>
  </si>
  <si>
    <t>Прочие межбюджетные трансферты, передаваемые бюджетам</t>
  </si>
  <si>
    <t>ПРОЧИЕ НЕНАЛОГОВЫЕ ДОХОДЫ</t>
  </si>
  <si>
    <t>Невыясненные поступления</t>
  </si>
  <si>
    <t>ДОХОДЫ ОТ ОКАЗАНИЯ ПЛАТНЫХ УСЛУГ (РАБОТ)  И КОМПЕНСАЦИИ ЗАТРАТ ГОСУДАРСТВА</t>
  </si>
  <si>
    <t>Доходы от компенсации затрат государства</t>
  </si>
  <si>
    <t>Прочие доходы от компенсации затрат государства</t>
  </si>
  <si>
    <t>7555</t>
  </si>
  <si>
    <t>19</t>
  </si>
  <si>
    <t>60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</si>
  <si>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сельских поселений
</t>
  </si>
  <si>
    <t>7745</t>
  </si>
  <si>
    <t xml:space="preserve">Прочие межбюджетные трансферты, передаваемые бюджетам сельских поселений (за содействие развитию налогового потенциала)
</t>
  </si>
  <si>
    <t>16</t>
  </si>
  <si>
    <t>ШТРАФЫ, САНКЦИИ, 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</si>
  <si>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</si>
  <si>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</si>
  <si>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123</t>
  </si>
  <si>
    <t>140</t>
  </si>
  <si>
    <t>231</t>
  </si>
  <si>
    <t>Доходы от уплаты акцизов на дизельное топливо, подлежащие распределению между бюджетами субъектов  Российской Федерации и местными бюджетами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бюджетев целях формирования дорожных фондов субъектов Российской Федерации)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</si>
  <si>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</si>
  <si>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бюджетев целях формирования дорожных фондов субъектов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</si>
  <si>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</si>
  <si>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 Российской Федерации, и местными бюджетами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бюджетев целях формирования дорожных фондов субъектов Российской Федерации)</t>
  </si>
  <si>
    <t>261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</si>
  <si>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</si>
  <si>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080</t>
  </si>
  <si>
    <t>060</t>
  </si>
  <si>
    <t>Доходы, поступающие в порядке возмещения расходов, понесенных в связи с эксплуатацией имущества сельских поселений</t>
  </si>
  <si>
    <t>065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</si>
  <si>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</si>
  <si>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 сельских поселений(на обеспечение первичных мер пожарной безопасности)</t>
  </si>
  <si>
    <t>7418</t>
  </si>
  <si>
    <t>Прочие межбюджетные трансферты, передаваемые бюджетам сельских поселений (на поддержку физкультурно-спортивных клубов по месту жительства)</t>
  </si>
  <si>
    <t>Прочие межбюджетные трансферты, передаваемые бюджетам сельских поселений 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</si>
  <si>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</si>
  <si>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>7508</t>
  </si>
  <si>
    <t>1047</t>
  </si>
  <si>
    <t>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2022 года на 8,6 процентов)</t>
  </si>
  <si>
    <t>Субвенции бюджетам сельских поселений на выполнение передаваемых полномочий субъектов Российской Федерации (на выполнение государственных полномочий по созданию и обеспечению деятельности административных комиссий)</t>
  </si>
  <si>
    <t>024</t>
  </si>
  <si>
    <t>Прочие межбюджетные трансферты, передаваемые бюджетам поселений (на частичную компенсацию расходов на повышение оплаты труда отдельным категориям работников бюджетной сферы)</t>
  </si>
  <si>
    <t>8281</t>
  </si>
  <si>
    <t>Прочие межбюджетные трансферты, передаваемые бюджетам поселений (на финансовое обеспечение (возмещение) расходных обязательств муниципальных образований, связанных с увеличением с 1 июня 2022 года региональных выплат)</t>
  </si>
  <si>
    <t>1034</t>
  </si>
  <si>
    <t>40</t>
  </si>
  <si>
    <t>Прочие межбюджетные трансферты</t>
  </si>
  <si>
    <t xml:space="preserve">к решению Солонцовского Совета </t>
  </si>
  <si>
    <t>29</t>
  </si>
  <si>
    <t>Прочие субсидии бюджетам сельских поселений (на содержание автомобильных дорог общего пользования местного значения за счет средств дорожного фонда Емельяновского района )</t>
  </si>
  <si>
    <t>Прочие субсидии бюджетам сельских поселений</t>
  </si>
  <si>
    <t>8034</t>
  </si>
  <si>
    <t>Прочие межбюджетные трансферты, передаваемые бюджетам сельских поселений(на региональные выплаты и выплаты ,обеспечивающие уровень заработной платы работников бюджетной сферы не ниже размера минимальной заработной платы(минимального размера оплаты труда)</t>
  </si>
  <si>
    <t>Прочие межбюджетные трансферты, передаваемые бюджетам сельских поселений (на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инфекций)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</si>
  <si>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</si>
  <si>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07</t>
  </si>
  <si>
    <t>175</t>
  </si>
  <si>
    <t>7509</t>
  </si>
  <si>
    <t xml:space="preserve">Прочие субсидии бюджетам сельских поселений (на капитальный ремонт и ремонт автомобильных дорог общего пользования местного значения) </t>
  </si>
  <si>
    <t>7571</t>
  </si>
  <si>
    <t>Прочие субсидии бюджетам сельских поселений (на капитальный ремонт, реконструкция объектов коммунальной инфраструктуры, источников тепловой энергии и тепловых сетей,находящихся в муниципальной собственности,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водоотведения)</t>
  </si>
  <si>
    <t>Прочие межбюджетные трансферты, передаваемые бюджетам сельских поселений (за содействие развитию налогового потенциала)</t>
  </si>
  <si>
    <t xml:space="preserve">   Прочие межбюджетные трансферты, передаваемые бюджетам сельских поселений (на повышение размеров оплаты труда отдельных категорий работников бюджетной сферы с 1 июля 2023 года на 6,3 процентов)
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</si>
  <si>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</si>
  <si>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</si>
  <si>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</si>
  <si>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</si>
  <si>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</si>
  <si>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бюджеты(по нормативам ,установленным Федеральным законом о федеральном бюджете в целях формирования дорожных фондов субъектов Российской Федерации)</t>
  </si>
  <si>
    <t>064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</si>
  <si>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</si>
  <si>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</si>
  <si>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</si>
  <si>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</si>
  <si>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Платежи, уплачиваемые в целях возмещения вреда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</si>
  <si>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</si>
  <si>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</si>
  <si>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</si>
  <si>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   Прочие межбюджетные трансферты, передаваемые бюджетам сельских поселений
</t>
  </si>
  <si>
    <t>Субвенции бюджетам бюджетной системы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</si>
  <si>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</si>
  <si>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Субсидии бюджетам бюджетной системы Российской Федерации (межбюджетные субсидии)</t>
  </si>
  <si>
    <t>Прочие субсидии</t>
  </si>
  <si>
    <t xml:space="preserve">депутатов №              от     12.2023г               </t>
  </si>
  <si>
    <t>Приложение 2</t>
  </si>
  <si>
    <t>Исполнено</t>
  </si>
  <si>
    <t>% исполнения</t>
  </si>
  <si>
    <t xml:space="preserve"> Доходы бюджета Солонцовского сельсовета на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</si>
</sst>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00"/>
    <numFmt numFmtId="167" formatCode="#,##0.000"/>
    <numFmt numFmtId="168" formatCode="#,##0.000_ ;\-#,##0.000\ "/>
    <numFmt numFmtId="169" formatCode="?"/>
  </numFmts>
  <fonts count="2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2"/>
      <name val="Times New Roman"/>
      <family val="1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sz val="14"/>
      <color theme="7" tint="-0.249977111117893"/>
      <name val="Times New Roman"/>
      <family val="1"/>
      <charset val="204"/>
    </font>
    <font>
      <sz val="14"/>
      <color theme="9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</font>
    <font>
      <b/>
      <sz val="14"/>
      <color rgb="FF7030A0"/>
      <name val="Times New Roman"/>
      <family val="1"/>
    </font>
    <font>
      <sz val="14"/>
      <color rgb="FF7030A0"/>
      <name val="Times New Roman"/>
      <family val="1"/>
    </font>
    <font>
      <sz val="14"/>
      <color theme="9" tint="-0.249977111117893"/>
      <name val="Times New Roman"/>
      <family val="1"/>
    </font>
    <font>
      <sz val="14"/>
      <name val="Arial Cyr"/>
      <charset val="204"/>
    </font>
    <font>
      <b/>
      <sz val="14"/>
      <name val="Times New Roman"/>
      <family val="1"/>
    </font>
    <font>
      <b/>
      <sz val="14"/>
      <color rgb="FF7030A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7">
    <xf numFmtId="0" fontId="0" fillId="0" borderId="0" xfId="0"/>
    <xf numFmtId="1" fontId="2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2" fillId="0" borderId="0" xfId="0" applyNumberFormat="1" applyFont="1" applyFill="1" applyBorder="1"/>
    <xf numFmtId="0" fontId="3" fillId="2" borderId="0" xfId="0" applyFont="1" applyFill="1" applyBorder="1"/>
    <xf numFmtId="4" fontId="3" fillId="0" borderId="0" xfId="0" applyNumberFormat="1" applyFont="1" applyFill="1" applyBorder="1"/>
    <xf numFmtId="4" fontId="5" fillId="0" borderId="0" xfId="0" applyNumberFormat="1" applyFont="1" applyFill="1" applyBorder="1"/>
    <xf numFmtId="49" fontId="2" fillId="0" borderId="0" xfId="0" applyNumberFormat="1" applyFont="1" applyFill="1" applyBorder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49" fontId="3" fillId="0" borderId="2" xfId="0" applyNumberFormat="1" applyFont="1" applyFill="1" applyBorder="1" applyAlignment="1">
      <alignment horizontal="left"/>
    </xf>
    <xf numFmtId="2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top"/>
    </xf>
    <xf numFmtId="1" fontId="3" fillId="3" borderId="0" xfId="0" applyNumberFormat="1" applyFont="1" applyFill="1" applyBorder="1" applyAlignment="1">
      <alignment horizontal="center" vertical="top"/>
    </xf>
    <xf numFmtId="49" fontId="3" fillId="3" borderId="0" xfId="0" applyNumberFormat="1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left"/>
    </xf>
    <xf numFmtId="2" fontId="3" fillId="3" borderId="0" xfId="0" applyNumberFormat="1" applyFont="1" applyFill="1" applyBorder="1"/>
    <xf numFmtId="1" fontId="6" fillId="3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/>
    <xf numFmtId="49" fontId="0" fillId="4" borderId="0" xfId="0" applyNumberFormat="1" applyFont="1" applyFill="1" applyBorder="1"/>
    <xf numFmtId="167" fontId="7" fillId="0" borderId="0" xfId="0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 applyBorder="1" applyAlignment="1">
      <alignment vertical="center" wrapText="1"/>
    </xf>
    <xf numFmtId="167" fontId="10" fillId="4" borderId="1" xfId="0" applyNumberFormat="1" applyFont="1" applyFill="1" applyBorder="1" applyAlignment="1">
      <alignment horizontal="center" vertical="center" wrapText="1"/>
    </xf>
    <xf numFmtId="167" fontId="11" fillId="4" borderId="1" xfId="0" applyNumberFormat="1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 vertical="center" wrapText="1"/>
    </xf>
    <xf numFmtId="167" fontId="10" fillId="4" borderId="3" xfId="0" applyNumberFormat="1" applyFont="1" applyFill="1" applyBorder="1" applyAlignment="1">
      <alignment horizontal="center" vertical="center" wrapText="1"/>
    </xf>
    <xf numFmtId="167" fontId="13" fillId="4" borderId="3" xfId="0" applyNumberFormat="1" applyFont="1" applyFill="1" applyBorder="1" applyAlignment="1">
      <alignment horizontal="center" vertical="center" wrapText="1"/>
    </xf>
    <xf numFmtId="167" fontId="12" fillId="4" borderId="3" xfId="0" applyNumberFormat="1" applyFont="1" applyFill="1" applyBorder="1" applyAlignment="1">
      <alignment horizontal="center" vertical="center" wrapText="1"/>
    </xf>
    <xf numFmtId="167" fontId="11" fillId="4" borderId="3" xfId="0" applyNumberFormat="1" applyFont="1" applyFill="1" applyBorder="1" applyAlignment="1">
      <alignment horizontal="center" vertical="center" wrapText="1"/>
    </xf>
    <xf numFmtId="167" fontId="14" fillId="4" borderId="3" xfId="0" applyNumberFormat="1" applyFont="1" applyFill="1" applyBorder="1" applyAlignment="1">
      <alignment horizontal="center" vertical="center" wrapText="1"/>
    </xf>
    <xf numFmtId="167" fontId="15" fillId="4" borderId="3" xfId="0" applyNumberFormat="1" applyFont="1" applyFill="1" applyBorder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/>
    </xf>
    <xf numFmtId="167" fontId="5" fillId="4" borderId="1" xfId="0" applyNumberFormat="1" applyFont="1" applyFill="1" applyBorder="1" applyAlignment="1">
      <alignment horizontal="center" vertical="center" wrapText="1"/>
    </xf>
    <xf numFmtId="168" fontId="10" fillId="4" borderId="1" xfId="0" applyNumberFormat="1" applyFont="1" applyFill="1" applyBorder="1" applyAlignment="1">
      <alignment horizontal="center" vertical="center" wrapText="1"/>
    </xf>
    <xf numFmtId="168" fontId="5" fillId="4" borderId="1" xfId="0" applyNumberFormat="1" applyFont="1" applyFill="1" applyBorder="1" applyAlignment="1">
      <alignment horizontal="center" vertical="center" wrapText="1"/>
    </xf>
    <xf numFmtId="167" fontId="10" fillId="4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 wrapText="1"/>
    </xf>
    <xf numFmtId="167" fontId="17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Fill="1" applyBorder="1" applyAlignment="1">
      <alignment horizontal="center" vertical="center" wrapText="1"/>
    </xf>
    <xf numFmtId="49" fontId="16" fillId="3" borderId="5" xfId="2" applyNumberFormat="1" applyFont="1" applyFill="1" applyBorder="1" applyAlignment="1">
      <alignment horizontal="center" textRotation="90" wrapText="1"/>
    </xf>
    <xf numFmtId="0" fontId="16" fillId="0" borderId="1" xfId="0" applyFont="1" applyFill="1" applyBorder="1" applyAlignment="1">
      <alignment horizontal="center" vertical="center" wrapText="1"/>
    </xf>
    <xf numFmtId="49" fontId="16" fillId="3" borderId="3" xfId="2" applyNumberFormat="1" applyFont="1" applyFill="1" applyBorder="1" applyAlignment="1">
      <alignment horizontal="center" textRotation="90" wrapText="1"/>
    </xf>
    <xf numFmtId="49" fontId="16" fillId="0" borderId="1" xfId="2" applyNumberFormat="1" applyFont="1" applyFill="1" applyBorder="1" applyAlignment="1">
      <alignment horizontal="center" textRotation="90" wrapText="1"/>
    </xf>
    <xf numFmtId="9" fontId="16" fillId="0" borderId="1" xfId="1" applyFont="1" applyFill="1" applyBorder="1" applyAlignment="1">
      <alignment horizontal="center" textRotation="90" wrapText="1"/>
    </xf>
    <xf numFmtId="1" fontId="16" fillId="0" borderId="0" xfId="0" applyNumberFormat="1" applyFont="1" applyFill="1" applyBorder="1" applyAlignment="1">
      <alignment vertical="top"/>
    </xf>
    <xf numFmtId="1" fontId="21" fillId="3" borderId="0" xfId="0" applyNumberFormat="1" applyFont="1" applyFill="1" applyBorder="1" applyAlignment="1"/>
    <xf numFmtId="49" fontId="16" fillId="0" borderId="0" xfId="0" applyNumberFormat="1" applyFont="1" applyFill="1" applyBorder="1" applyAlignment="1">
      <alignment vertical="top"/>
    </xf>
    <xf numFmtId="1" fontId="21" fillId="3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 applyAlignment="1">
      <alignment horizontal="center" vertical="top"/>
    </xf>
    <xf numFmtId="49" fontId="16" fillId="3" borderId="0" xfId="0" applyNumberFormat="1" applyFont="1" applyFill="1" applyBorder="1" applyAlignment="1">
      <alignment horizontal="center" vertical="top"/>
    </xf>
    <xf numFmtId="0" fontId="16" fillId="3" borderId="0" xfId="0" applyFont="1" applyFill="1" applyBorder="1" applyAlignment="1">
      <alignment horizontal="left"/>
    </xf>
    <xf numFmtId="2" fontId="16" fillId="3" borderId="0" xfId="0" applyNumberFormat="1" applyFont="1" applyFill="1" applyBorder="1"/>
    <xf numFmtId="1" fontId="16" fillId="3" borderId="0" xfId="0" applyNumberFormat="1" applyFont="1" applyFill="1" applyBorder="1" applyAlignment="1">
      <alignment vertical="top"/>
    </xf>
    <xf numFmtId="49" fontId="16" fillId="3" borderId="0" xfId="0" applyNumberFormat="1" applyFont="1" applyFill="1" applyBorder="1" applyAlignment="1">
      <alignment vertical="top"/>
    </xf>
    <xf numFmtId="0" fontId="16" fillId="3" borderId="0" xfId="0" applyFont="1" applyFill="1" applyBorder="1" applyAlignment="1"/>
    <xf numFmtId="1" fontId="16" fillId="0" borderId="0" xfId="0" applyNumberFormat="1" applyFont="1" applyFill="1" applyBorder="1" applyAlignment="1">
      <alignment horizontal="center" vertical="top"/>
    </xf>
    <xf numFmtId="14" fontId="16" fillId="3" borderId="4" xfId="0" applyNumberFormat="1" applyFont="1" applyFill="1" applyBorder="1" applyAlignment="1">
      <alignment horizontal="right" vertical="center" wrapText="1"/>
    </xf>
    <xf numFmtId="2" fontId="16" fillId="3" borderId="4" xfId="0" applyNumberFormat="1" applyFont="1" applyFill="1" applyBorder="1" applyAlignment="1">
      <alignment horizontal="right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" fontId="22" fillId="3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left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9" fillId="0" borderId="3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top" wrapText="1"/>
    </xf>
    <xf numFmtId="49" fontId="23" fillId="0" borderId="1" xfId="0" applyNumberFormat="1" applyFont="1" applyFill="1" applyBorder="1" applyAlignment="1">
      <alignment horizontal="center" vertical="top" wrapText="1"/>
    </xf>
    <xf numFmtId="166" fontId="23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16" fillId="0" borderId="3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wrapText="1"/>
    </xf>
    <xf numFmtId="49" fontId="10" fillId="0" borderId="1" xfId="0" applyNumberFormat="1" applyFont="1" applyBorder="1" applyAlignment="1">
      <alignment horizontal="left" wrapText="1"/>
    </xf>
    <xf numFmtId="49" fontId="23" fillId="4" borderId="1" xfId="0" applyNumberFormat="1" applyFont="1" applyFill="1" applyBorder="1" applyAlignment="1">
      <alignment horizontal="center" vertical="top" wrapText="1"/>
    </xf>
    <xf numFmtId="1" fontId="23" fillId="4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left" vertical="top" wrapText="1"/>
    </xf>
    <xf numFmtId="1" fontId="11" fillId="3" borderId="3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left" vertical="top" wrapText="1"/>
    </xf>
    <xf numFmtId="166" fontId="15" fillId="0" borderId="1" xfId="0" applyNumberFormat="1" applyFont="1" applyFill="1" applyBorder="1" applyAlignment="1">
      <alignment horizontal="left" vertical="top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3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66" fontId="23" fillId="4" borderId="1" xfId="0" applyNumberFormat="1" applyFont="1" applyFill="1" applyBorder="1" applyAlignment="1">
      <alignment horizontal="left" vertical="top" wrapText="1"/>
    </xf>
    <xf numFmtId="4" fontId="10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169" fontId="10" fillId="0" borderId="1" xfId="0" applyNumberFormat="1" applyFont="1" applyBorder="1" applyAlignment="1" applyProtection="1">
      <alignment horizontal="left" vertical="center" wrapText="1"/>
    </xf>
    <xf numFmtId="0" fontId="24" fillId="0" borderId="1" xfId="0" applyFont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167" fontId="19" fillId="4" borderId="1" xfId="0" applyNumberFormat="1" applyFont="1" applyFill="1" applyBorder="1" applyAlignment="1">
      <alignment horizontal="center" vertical="center" wrapText="1"/>
    </xf>
    <xf numFmtId="0" fontId="16" fillId="4" borderId="3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left" vertical="center" wrapText="1"/>
    </xf>
    <xf numFmtId="167" fontId="16" fillId="4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/>
    </xf>
    <xf numFmtId="2" fontId="25" fillId="0" borderId="0" xfId="0" applyNumberFormat="1" applyFont="1" applyFill="1" applyBorder="1"/>
    <xf numFmtId="0" fontId="10" fillId="0" borderId="14" xfId="0" applyFont="1" applyBorder="1" applyAlignment="1">
      <alignment wrapText="1"/>
    </xf>
    <xf numFmtId="0" fontId="10" fillId="4" borderId="14" xfId="0" applyFont="1" applyFill="1" applyBorder="1" applyAlignment="1">
      <alignment wrapText="1"/>
    </xf>
    <xf numFmtId="0" fontId="12" fillId="4" borderId="14" xfId="0" applyFont="1" applyFill="1" applyBorder="1" applyAlignment="1">
      <alignment wrapText="1"/>
    </xf>
    <xf numFmtId="166" fontId="12" fillId="0" borderId="1" xfId="0" applyNumberFormat="1" applyFont="1" applyFill="1" applyBorder="1" applyAlignment="1">
      <alignment horizontal="left" vertical="top" wrapText="1"/>
    </xf>
    <xf numFmtId="168" fontId="5" fillId="4" borderId="0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wrapText="1"/>
    </xf>
    <xf numFmtId="0" fontId="15" fillId="4" borderId="14" xfId="0" applyFont="1" applyFill="1" applyBorder="1" applyAlignment="1">
      <alignment wrapText="1"/>
    </xf>
    <xf numFmtId="0" fontId="12" fillId="0" borderId="0" xfId="0" applyFont="1" applyAlignment="1">
      <alignment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/>
    <xf numFmtId="0" fontId="10" fillId="0" borderId="1" xfId="0" applyFont="1" applyBorder="1" applyAlignment="1">
      <alignment horizontal="justify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9" fillId="4" borderId="1" xfId="0" applyNumberFormat="1" applyFont="1" applyFill="1" applyBorder="1" applyAlignment="1">
      <alignment horizontal="center" vertical="center" wrapText="1"/>
    </xf>
    <xf numFmtId="4" fontId="16" fillId="4" borderId="1" xfId="0" applyNumberFormat="1" applyFont="1" applyFill="1" applyBorder="1" applyAlignment="1">
      <alignment horizontal="center" vertical="center" wrapText="1"/>
    </xf>
    <xf numFmtId="4" fontId="13" fillId="4" borderId="3" xfId="0" applyNumberFormat="1" applyFont="1" applyFill="1" applyBorder="1" applyAlignment="1">
      <alignment horizontal="center" vertical="center" wrapText="1"/>
    </xf>
    <xf numFmtId="4" fontId="12" fillId="4" borderId="3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4" fillId="4" borderId="3" xfId="0" applyNumberFormat="1" applyFont="1" applyFill="1" applyBorder="1" applyAlignment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0" fillId="4" borderId="1" xfId="0" applyNumberFormat="1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Fill="1" applyBorder="1" applyAlignment="1">
      <alignment horizontal="justify" vertical="center" wrapText="1"/>
    </xf>
    <xf numFmtId="2" fontId="4" fillId="0" borderId="0" xfId="0" applyNumberFormat="1" applyFont="1" applyFill="1" applyBorder="1" applyAlignment="1">
      <alignment horizontal="justify"/>
    </xf>
    <xf numFmtId="49" fontId="16" fillId="0" borderId="6" xfId="2" applyNumberFormat="1" applyFont="1" applyFill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2" fontId="16" fillId="0" borderId="6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13" xfId="0" applyFont="1" applyBorder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2"/>
  <sheetViews>
    <sheetView tabSelected="1" topLeftCell="A124" zoomScale="80" zoomScaleNormal="80" workbookViewId="0">
      <selection activeCell="M30" sqref="M30"/>
    </sheetView>
  </sheetViews>
  <sheetFormatPr defaultRowHeight="12.75" x14ac:dyDescent="0.2"/>
  <cols>
    <col min="1" max="1" width="6.140625" style="1" customWidth="1"/>
    <col min="2" max="2" width="5.5703125" style="2" customWidth="1"/>
    <col min="3" max="3" width="3.7109375" style="1" customWidth="1"/>
    <col min="4" max="4" width="5.5703125" style="1" bestFit="1" customWidth="1"/>
    <col min="5" max="5" width="8.42578125" style="1" bestFit="1" customWidth="1"/>
    <col min="6" max="6" width="5.85546875" style="1" customWidth="1"/>
    <col min="7" max="7" width="3.5703125" style="1" customWidth="1"/>
    <col min="8" max="8" width="7.5703125" style="1" customWidth="1"/>
    <col min="9" max="9" width="10" style="1" customWidth="1"/>
    <col min="10" max="10" width="70.28515625" style="3" customWidth="1"/>
    <col min="11" max="11" width="21.28515625" style="8" customWidth="1"/>
    <col min="12" max="12" width="18.7109375" style="8" customWidth="1"/>
    <col min="13" max="13" width="23.140625" style="8" customWidth="1"/>
    <col min="14" max="14" width="14.42578125" style="12" customWidth="1"/>
    <col min="15" max="15" width="20.5703125" style="4" customWidth="1"/>
    <col min="16" max="16" width="17.42578125" style="4" customWidth="1"/>
    <col min="17" max="17" width="16.140625" style="4" customWidth="1"/>
    <col min="18" max="16384" width="9.140625" style="4"/>
  </cols>
  <sheetData>
    <row r="1" spans="1:17" ht="15.75" x14ac:dyDescent="0.25">
      <c r="A1" s="20"/>
      <c r="B1" s="21"/>
      <c r="C1" s="20"/>
      <c r="D1" s="20"/>
      <c r="E1" s="20"/>
      <c r="F1" s="20"/>
      <c r="G1" s="20"/>
      <c r="H1" s="20"/>
      <c r="I1" s="20"/>
      <c r="J1" s="22"/>
      <c r="K1" s="23"/>
      <c r="L1" s="23" t="s">
        <v>181</v>
      </c>
      <c r="M1" s="23"/>
    </row>
    <row r="2" spans="1:17" ht="18.75" x14ac:dyDescent="0.3">
      <c r="A2" s="57"/>
      <c r="B2" s="58"/>
      <c r="C2" s="57"/>
      <c r="D2" s="57"/>
      <c r="E2" s="57"/>
      <c r="F2" s="57"/>
      <c r="G2" s="57"/>
      <c r="H2" s="57"/>
      <c r="I2" s="57"/>
      <c r="J2" s="59"/>
      <c r="K2" s="60"/>
      <c r="L2" s="60" t="s">
        <v>144</v>
      </c>
      <c r="M2" s="60"/>
    </row>
    <row r="3" spans="1:17" ht="18.75" x14ac:dyDescent="0.3">
      <c r="A3" s="57"/>
      <c r="B3" s="58"/>
      <c r="C3" s="57"/>
      <c r="D3" s="57"/>
      <c r="E3" s="57"/>
      <c r="F3" s="57"/>
      <c r="G3" s="57"/>
      <c r="H3" s="57"/>
      <c r="I3" s="57"/>
      <c r="J3" s="59"/>
      <c r="K3" s="60"/>
      <c r="L3" s="60" t="s">
        <v>180</v>
      </c>
      <c r="M3" s="60"/>
    </row>
    <row r="4" spans="1:17" ht="18.75" x14ac:dyDescent="0.3">
      <c r="A4" s="57"/>
      <c r="B4" s="58"/>
      <c r="C4" s="57"/>
      <c r="D4" s="57"/>
      <c r="E4" s="57"/>
      <c r="F4" s="57"/>
      <c r="G4" s="57"/>
      <c r="H4" s="57"/>
      <c r="I4" s="57"/>
      <c r="J4" s="59"/>
      <c r="K4" s="60"/>
      <c r="L4" s="60"/>
      <c r="M4" s="60"/>
    </row>
    <row r="5" spans="1:17" ht="18.75" x14ac:dyDescent="0.3">
      <c r="A5" s="61"/>
      <c r="B5" s="62"/>
      <c r="C5" s="61"/>
      <c r="D5" s="61"/>
      <c r="E5" s="61"/>
      <c r="F5" s="61"/>
      <c r="G5" s="61"/>
      <c r="H5" s="61"/>
      <c r="I5" s="61"/>
      <c r="J5" s="63"/>
      <c r="K5" s="60"/>
      <c r="L5" s="60"/>
      <c r="M5" s="60"/>
    </row>
    <row r="6" spans="1:17" ht="18.75" x14ac:dyDescent="0.3">
      <c r="A6" s="53"/>
      <c r="B6" s="55"/>
      <c r="C6" s="55"/>
      <c r="D6" s="53"/>
      <c r="E6" s="53"/>
      <c r="F6" s="53"/>
      <c r="G6" s="53"/>
      <c r="H6" s="54" t="s">
        <v>184</v>
      </c>
      <c r="I6" s="54"/>
      <c r="J6" s="55"/>
      <c r="K6" s="56"/>
      <c r="L6" s="56"/>
      <c r="M6" s="56"/>
      <c r="N6" s="24"/>
    </row>
    <row r="7" spans="1:17" ht="36" customHeight="1" x14ac:dyDescent="0.3">
      <c r="A7" s="57"/>
      <c r="B7" s="64"/>
      <c r="C7" s="57"/>
      <c r="D7" s="57"/>
      <c r="E7" s="57"/>
      <c r="F7" s="57"/>
      <c r="G7" s="57"/>
      <c r="H7" s="57"/>
      <c r="I7" s="57"/>
      <c r="J7" s="65"/>
      <c r="K7" s="60"/>
      <c r="L7" s="60"/>
      <c r="M7" s="66" t="s">
        <v>44</v>
      </c>
    </row>
    <row r="8" spans="1:17" s="6" customFormat="1" ht="69" customHeight="1" x14ac:dyDescent="0.25">
      <c r="A8" s="48" t="s">
        <v>7</v>
      </c>
      <c r="B8" s="175" t="s">
        <v>38</v>
      </c>
      <c r="C8" s="176"/>
      <c r="D8" s="176"/>
      <c r="E8" s="176"/>
      <c r="F8" s="176"/>
      <c r="G8" s="176"/>
      <c r="H8" s="176"/>
      <c r="I8" s="177"/>
      <c r="J8" s="49" t="s">
        <v>37</v>
      </c>
      <c r="K8" s="181" t="s">
        <v>53</v>
      </c>
      <c r="L8" s="182"/>
      <c r="M8" s="183"/>
      <c r="N8" s="13"/>
    </row>
    <row r="9" spans="1:17" s="6" customFormat="1" ht="115.5" customHeight="1" x14ac:dyDescent="0.25">
      <c r="A9" s="50"/>
      <c r="B9" s="51" t="s">
        <v>8</v>
      </c>
      <c r="C9" s="51" t="s">
        <v>9</v>
      </c>
      <c r="D9" s="51" t="s">
        <v>10</v>
      </c>
      <c r="E9" s="51" t="s">
        <v>11</v>
      </c>
      <c r="F9" s="51" t="s">
        <v>12</v>
      </c>
      <c r="G9" s="51" t="s">
        <v>13</v>
      </c>
      <c r="H9" s="51" t="s">
        <v>14</v>
      </c>
      <c r="I9" s="52" t="s">
        <v>15</v>
      </c>
      <c r="J9" s="49"/>
      <c r="K9" s="184"/>
      <c r="L9" s="185"/>
      <c r="M9" s="186"/>
      <c r="N9" s="173"/>
      <c r="O9" s="173"/>
      <c r="P9" s="174"/>
      <c r="Q9" s="174"/>
    </row>
    <row r="10" spans="1:17" s="7" customFormat="1" ht="17.25" customHeight="1" x14ac:dyDescent="0.25">
      <c r="A10" s="67"/>
      <c r="B10" s="44" t="s">
        <v>16</v>
      </c>
      <c r="C10" s="44">
        <v>2</v>
      </c>
      <c r="D10" s="44" t="s">
        <v>30</v>
      </c>
      <c r="E10" s="44">
        <v>4</v>
      </c>
      <c r="F10" s="44" t="s">
        <v>31</v>
      </c>
      <c r="G10" s="44">
        <v>6</v>
      </c>
      <c r="H10" s="44">
        <v>7</v>
      </c>
      <c r="I10" s="44">
        <v>8</v>
      </c>
      <c r="J10" s="44" t="s">
        <v>32</v>
      </c>
      <c r="K10" s="178" t="s">
        <v>40</v>
      </c>
      <c r="L10" s="179"/>
      <c r="M10" s="180"/>
      <c r="N10" s="173"/>
      <c r="O10" s="173"/>
      <c r="P10" s="174"/>
      <c r="Q10" s="174"/>
    </row>
    <row r="11" spans="1:17" s="7" customFormat="1" ht="26.25" customHeight="1" x14ac:dyDescent="0.25">
      <c r="A11" s="67"/>
      <c r="B11" s="44"/>
      <c r="C11" s="44"/>
      <c r="D11" s="44"/>
      <c r="E11" s="44"/>
      <c r="F11" s="44"/>
      <c r="G11" s="44"/>
      <c r="H11" s="44"/>
      <c r="I11" s="44"/>
      <c r="J11" s="44"/>
      <c r="K11" s="44">
        <v>2023</v>
      </c>
      <c r="L11" s="44" t="s">
        <v>182</v>
      </c>
      <c r="M11" s="44" t="s">
        <v>183</v>
      </c>
      <c r="N11" s="14"/>
    </row>
    <row r="12" spans="1:17" s="9" customFormat="1" ht="15.75" customHeight="1" x14ac:dyDescent="0.25">
      <c r="A12" s="68">
        <v>1</v>
      </c>
      <c r="B12" s="69" t="s">
        <v>36</v>
      </c>
      <c r="C12" s="70" t="s">
        <v>16</v>
      </c>
      <c r="D12" s="70" t="s">
        <v>17</v>
      </c>
      <c r="E12" s="70" t="s">
        <v>17</v>
      </c>
      <c r="F12" s="70" t="s">
        <v>36</v>
      </c>
      <c r="G12" s="70" t="s">
        <v>17</v>
      </c>
      <c r="H12" s="70" t="s">
        <v>18</v>
      </c>
      <c r="I12" s="70" t="s">
        <v>36</v>
      </c>
      <c r="J12" s="71" t="s">
        <v>33</v>
      </c>
      <c r="K12" s="45">
        <f>K13+K21+K31+K34+K40+K45+K52+K58+K73</f>
        <v>104921.59999999999</v>
      </c>
      <c r="L12" s="45">
        <f>L13+L21+L31+L34+L40+L45+L52+L58+L73</f>
        <v>105666.27300000002</v>
      </c>
      <c r="M12" s="172">
        <v>100.71</v>
      </c>
      <c r="N12" s="13"/>
      <c r="O12" s="29"/>
      <c r="P12" s="6"/>
      <c r="Q12" s="6"/>
    </row>
    <row r="13" spans="1:17" s="9" customFormat="1" ht="15.75" customHeight="1" x14ac:dyDescent="0.25">
      <c r="A13" s="72">
        <v>2</v>
      </c>
      <c r="B13" s="73">
        <v>182</v>
      </c>
      <c r="C13" s="74" t="s">
        <v>16</v>
      </c>
      <c r="D13" s="74" t="s">
        <v>19</v>
      </c>
      <c r="E13" s="74" t="s">
        <v>17</v>
      </c>
      <c r="F13" s="74" t="s">
        <v>36</v>
      </c>
      <c r="G13" s="74" t="s">
        <v>17</v>
      </c>
      <c r="H13" s="74" t="s">
        <v>18</v>
      </c>
      <c r="I13" s="74" t="s">
        <v>36</v>
      </c>
      <c r="J13" s="75" t="s">
        <v>47</v>
      </c>
      <c r="K13" s="46">
        <f>K14</f>
        <v>9149</v>
      </c>
      <c r="L13" s="46">
        <f>L14</f>
        <v>9497.2920000000013</v>
      </c>
      <c r="M13" s="46"/>
      <c r="N13" s="13"/>
      <c r="O13" s="6"/>
      <c r="P13" s="6"/>
      <c r="Q13" s="6"/>
    </row>
    <row r="14" spans="1:17" s="9" customFormat="1" ht="23.25" customHeight="1" x14ac:dyDescent="0.25">
      <c r="A14" s="76">
        <v>3</v>
      </c>
      <c r="B14" s="77">
        <v>182</v>
      </c>
      <c r="C14" s="78" t="s">
        <v>16</v>
      </c>
      <c r="D14" s="78" t="s">
        <v>19</v>
      </c>
      <c r="E14" s="78" t="s">
        <v>22</v>
      </c>
      <c r="F14" s="78" t="s">
        <v>36</v>
      </c>
      <c r="G14" s="78" t="s">
        <v>19</v>
      </c>
      <c r="H14" s="78" t="s">
        <v>18</v>
      </c>
      <c r="I14" s="78" t="s">
        <v>20</v>
      </c>
      <c r="J14" s="79" t="s">
        <v>5</v>
      </c>
      <c r="K14" s="47">
        <f>K15+K16+K17+K18+K19+K20</f>
        <v>9149</v>
      </c>
      <c r="L14" s="47">
        <f>L15+L16+L17+L18+L19+L20</f>
        <v>9497.2920000000013</v>
      </c>
      <c r="M14" s="157">
        <v>106.21</v>
      </c>
      <c r="N14" s="13"/>
      <c r="O14" s="6"/>
      <c r="P14" s="6"/>
      <c r="Q14" s="6"/>
    </row>
    <row r="15" spans="1:17" s="9" customFormat="1" ht="144.75" customHeight="1" x14ac:dyDescent="0.25">
      <c r="A15" s="80">
        <v>4</v>
      </c>
      <c r="B15" s="81" t="s">
        <v>39</v>
      </c>
      <c r="C15" s="82">
        <v>1</v>
      </c>
      <c r="D15" s="81" t="s">
        <v>19</v>
      </c>
      <c r="E15" s="81" t="s">
        <v>22</v>
      </c>
      <c r="F15" s="81" t="s">
        <v>21</v>
      </c>
      <c r="G15" s="81" t="s">
        <v>19</v>
      </c>
      <c r="H15" s="81" t="s">
        <v>18</v>
      </c>
      <c r="I15" s="81" t="s">
        <v>20</v>
      </c>
      <c r="J15" s="83" t="s">
        <v>162</v>
      </c>
      <c r="K15" s="30">
        <v>7526.8</v>
      </c>
      <c r="L15" s="30">
        <v>7742.5230000000001</v>
      </c>
      <c r="M15" s="158">
        <v>97.2</v>
      </c>
      <c r="N15" s="13"/>
      <c r="O15" s="13"/>
      <c r="P15" s="15"/>
      <c r="Q15" s="6"/>
    </row>
    <row r="16" spans="1:17" s="9" customFormat="1" ht="139.5" customHeight="1" x14ac:dyDescent="0.25">
      <c r="A16" s="80">
        <v>5</v>
      </c>
      <c r="B16" s="81">
        <v>182</v>
      </c>
      <c r="C16" s="82" t="s">
        <v>16</v>
      </c>
      <c r="D16" s="82" t="s">
        <v>19</v>
      </c>
      <c r="E16" s="82" t="s">
        <v>22</v>
      </c>
      <c r="F16" s="81" t="s">
        <v>23</v>
      </c>
      <c r="G16" s="82" t="s">
        <v>19</v>
      </c>
      <c r="H16" s="82" t="s">
        <v>18</v>
      </c>
      <c r="I16" s="82" t="s">
        <v>20</v>
      </c>
      <c r="J16" s="83" t="s">
        <v>54</v>
      </c>
      <c r="K16" s="30">
        <v>22.5</v>
      </c>
      <c r="L16" s="30">
        <v>20.212</v>
      </c>
      <c r="M16" s="158">
        <v>89.8</v>
      </c>
      <c r="N16" s="13"/>
      <c r="O16" s="6"/>
      <c r="P16" s="6"/>
      <c r="Q16" s="6"/>
    </row>
    <row r="17" spans="1:17" s="9" customFormat="1" ht="72.75" customHeight="1" x14ac:dyDescent="0.25">
      <c r="A17" s="80">
        <v>6</v>
      </c>
      <c r="B17" s="81">
        <v>182</v>
      </c>
      <c r="C17" s="81" t="s">
        <v>16</v>
      </c>
      <c r="D17" s="81" t="s">
        <v>19</v>
      </c>
      <c r="E17" s="81" t="s">
        <v>22</v>
      </c>
      <c r="F17" s="81" t="s">
        <v>34</v>
      </c>
      <c r="G17" s="81" t="s">
        <v>19</v>
      </c>
      <c r="H17" s="81" t="s">
        <v>18</v>
      </c>
      <c r="I17" s="81" t="s">
        <v>20</v>
      </c>
      <c r="J17" s="83" t="s">
        <v>46</v>
      </c>
      <c r="K17" s="30">
        <v>138.30000000000001</v>
      </c>
      <c r="L17" s="30">
        <v>183.45500000000001</v>
      </c>
      <c r="M17" s="158">
        <v>132.6</v>
      </c>
      <c r="N17" s="13"/>
      <c r="O17" s="6"/>
      <c r="P17" s="6"/>
      <c r="Q17" s="6"/>
    </row>
    <row r="18" spans="1:17" s="9" customFormat="1" ht="186.75" customHeight="1" x14ac:dyDescent="0.25">
      <c r="A18" s="80">
        <v>7</v>
      </c>
      <c r="B18" s="82" t="s">
        <v>39</v>
      </c>
      <c r="C18" s="82" t="s">
        <v>16</v>
      </c>
      <c r="D18" s="82" t="s">
        <v>19</v>
      </c>
      <c r="E18" s="82" t="s">
        <v>22</v>
      </c>
      <c r="F18" s="82" t="s">
        <v>123</v>
      </c>
      <c r="G18" s="82" t="s">
        <v>19</v>
      </c>
      <c r="H18" s="82" t="s">
        <v>18</v>
      </c>
      <c r="I18" s="82" t="s">
        <v>20</v>
      </c>
      <c r="J18" s="84" t="s">
        <v>163</v>
      </c>
      <c r="K18" s="30">
        <v>321.89999999999998</v>
      </c>
      <c r="L18" s="30">
        <v>306.05799999999999</v>
      </c>
      <c r="M18" s="158">
        <v>95.08</v>
      </c>
      <c r="N18" s="13"/>
      <c r="O18" s="6"/>
      <c r="P18" s="6"/>
      <c r="Q18" s="6"/>
    </row>
    <row r="19" spans="1:17" s="9" customFormat="1" ht="91.5" customHeight="1" x14ac:dyDescent="0.25">
      <c r="A19" s="72">
        <v>8</v>
      </c>
      <c r="B19" s="81">
        <v>182</v>
      </c>
      <c r="C19" s="81">
        <v>1</v>
      </c>
      <c r="D19" s="81" t="s">
        <v>19</v>
      </c>
      <c r="E19" s="81" t="s">
        <v>22</v>
      </c>
      <c r="F19" s="81" t="s">
        <v>86</v>
      </c>
      <c r="G19" s="81" t="s">
        <v>19</v>
      </c>
      <c r="H19" s="81" t="s">
        <v>18</v>
      </c>
      <c r="I19" s="81" t="s">
        <v>20</v>
      </c>
      <c r="J19" s="84" t="s">
        <v>160</v>
      </c>
      <c r="K19" s="30">
        <v>229.8</v>
      </c>
      <c r="L19" s="30">
        <v>263.584</v>
      </c>
      <c r="M19" s="158">
        <v>114.7</v>
      </c>
      <c r="N19" s="13"/>
      <c r="O19" s="6"/>
      <c r="P19" s="6"/>
      <c r="Q19" s="6"/>
    </row>
    <row r="20" spans="1:17" s="9" customFormat="1" ht="90.75" customHeight="1" x14ac:dyDescent="0.25">
      <c r="A20" s="76">
        <v>9</v>
      </c>
      <c r="B20" s="81">
        <v>182</v>
      </c>
      <c r="C20" s="81">
        <v>1</v>
      </c>
      <c r="D20" s="81" t="s">
        <v>19</v>
      </c>
      <c r="E20" s="81" t="s">
        <v>22</v>
      </c>
      <c r="F20" s="81" t="s">
        <v>114</v>
      </c>
      <c r="G20" s="81" t="s">
        <v>19</v>
      </c>
      <c r="H20" s="81" t="s">
        <v>18</v>
      </c>
      <c r="I20" s="81" t="s">
        <v>20</v>
      </c>
      <c r="J20" s="84" t="s">
        <v>161</v>
      </c>
      <c r="K20" s="30">
        <v>909.7</v>
      </c>
      <c r="L20" s="30">
        <v>981.46</v>
      </c>
      <c r="M20" s="158">
        <v>107.89</v>
      </c>
      <c r="N20" s="13"/>
      <c r="O20" s="6"/>
      <c r="P20" s="6"/>
      <c r="Q20" s="6"/>
    </row>
    <row r="21" spans="1:17" s="9" customFormat="1" ht="75" customHeight="1" x14ac:dyDescent="0.25">
      <c r="A21" s="80">
        <v>10</v>
      </c>
      <c r="B21" s="85" t="s">
        <v>36</v>
      </c>
      <c r="C21" s="85" t="s">
        <v>16</v>
      </c>
      <c r="D21" s="85" t="s">
        <v>24</v>
      </c>
      <c r="E21" s="85" t="s">
        <v>17</v>
      </c>
      <c r="F21" s="85" t="s">
        <v>36</v>
      </c>
      <c r="G21" s="85" t="s">
        <v>17</v>
      </c>
      <c r="H21" s="85" t="s">
        <v>18</v>
      </c>
      <c r="I21" s="85" t="s">
        <v>36</v>
      </c>
      <c r="J21" s="86" t="s">
        <v>6</v>
      </c>
      <c r="K21" s="31">
        <f>K22</f>
        <v>1477.8</v>
      </c>
      <c r="L21" s="31">
        <f>L22</f>
        <v>1499.905</v>
      </c>
      <c r="M21" s="159"/>
      <c r="N21" s="13"/>
      <c r="O21" s="6"/>
      <c r="P21" s="6"/>
      <c r="Q21" s="6"/>
    </row>
    <row r="22" spans="1:17" s="9" customFormat="1" ht="37.5" x14ac:dyDescent="0.25">
      <c r="A22" s="80">
        <v>11</v>
      </c>
      <c r="B22" s="87" t="s">
        <v>39</v>
      </c>
      <c r="C22" s="87" t="s">
        <v>16</v>
      </c>
      <c r="D22" s="87" t="s">
        <v>24</v>
      </c>
      <c r="E22" s="87" t="s">
        <v>22</v>
      </c>
      <c r="F22" s="87" t="s">
        <v>36</v>
      </c>
      <c r="G22" s="87" t="s">
        <v>19</v>
      </c>
      <c r="H22" s="87" t="s">
        <v>18</v>
      </c>
      <c r="I22" s="87" t="s">
        <v>20</v>
      </c>
      <c r="J22" s="88" t="s">
        <v>35</v>
      </c>
      <c r="K22" s="32">
        <f>K23+K25+K27+K29</f>
        <v>1477.8</v>
      </c>
      <c r="L22" s="32">
        <f>L23+L25+L27+L29</f>
        <v>1499.905</v>
      </c>
      <c r="M22" s="160">
        <v>100.44</v>
      </c>
      <c r="N22" s="13"/>
      <c r="O22" s="6"/>
      <c r="P22" s="6"/>
      <c r="Q22" s="6"/>
    </row>
    <row r="23" spans="1:17" s="9" customFormat="1" ht="153.75" customHeight="1" x14ac:dyDescent="0.25">
      <c r="A23" s="80">
        <v>12</v>
      </c>
      <c r="B23" s="89" t="s">
        <v>39</v>
      </c>
      <c r="C23" s="89" t="s">
        <v>16</v>
      </c>
      <c r="D23" s="89" t="s">
        <v>24</v>
      </c>
      <c r="E23" s="89" t="s">
        <v>22</v>
      </c>
      <c r="F23" s="89" t="s">
        <v>1</v>
      </c>
      <c r="G23" s="89" t="s">
        <v>19</v>
      </c>
      <c r="H23" s="89" t="s">
        <v>18</v>
      </c>
      <c r="I23" s="89" t="s">
        <v>20</v>
      </c>
      <c r="J23" s="91" t="s">
        <v>116</v>
      </c>
      <c r="K23" s="30">
        <f>K24</f>
        <v>762.3</v>
      </c>
      <c r="L23" s="30">
        <f>L24</f>
        <v>777.18299999999999</v>
      </c>
      <c r="M23" s="158">
        <f>M24</f>
        <v>101.95</v>
      </c>
      <c r="N23" s="13"/>
      <c r="O23" s="6"/>
      <c r="P23" s="6"/>
      <c r="Q23" s="6"/>
    </row>
    <row r="24" spans="1:17" s="9" customFormat="1" ht="150.75" customHeight="1" x14ac:dyDescent="0.25">
      <c r="A24" s="80">
        <v>13</v>
      </c>
      <c r="B24" s="89" t="s">
        <v>39</v>
      </c>
      <c r="C24" s="89" t="s">
        <v>16</v>
      </c>
      <c r="D24" s="89" t="s">
        <v>24</v>
      </c>
      <c r="E24" s="89" t="s">
        <v>22</v>
      </c>
      <c r="F24" s="89" t="s">
        <v>115</v>
      </c>
      <c r="G24" s="89" t="s">
        <v>19</v>
      </c>
      <c r="H24" s="89" t="s">
        <v>18</v>
      </c>
      <c r="I24" s="89" t="s">
        <v>20</v>
      </c>
      <c r="J24" s="91" t="s">
        <v>116</v>
      </c>
      <c r="K24" s="30">
        <v>762.3</v>
      </c>
      <c r="L24" s="30">
        <v>777.18299999999999</v>
      </c>
      <c r="M24" s="158">
        <v>101.95</v>
      </c>
      <c r="N24" s="13"/>
      <c r="O24" s="6"/>
      <c r="P24" s="6"/>
      <c r="Q24" s="6"/>
    </row>
    <row r="25" spans="1:17" s="9" customFormat="1" ht="177.75" customHeight="1" x14ac:dyDescent="0.25">
      <c r="A25" s="80">
        <v>14</v>
      </c>
      <c r="B25" s="89" t="s">
        <v>39</v>
      </c>
      <c r="C25" s="89" t="s">
        <v>16</v>
      </c>
      <c r="D25" s="89" t="s">
        <v>24</v>
      </c>
      <c r="E25" s="89" t="s">
        <v>22</v>
      </c>
      <c r="F25" s="89" t="s">
        <v>2</v>
      </c>
      <c r="G25" s="89" t="s">
        <v>19</v>
      </c>
      <c r="H25" s="89" t="s">
        <v>18</v>
      </c>
      <c r="I25" s="89" t="s">
        <v>20</v>
      </c>
      <c r="J25" s="91" t="s">
        <v>118</v>
      </c>
      <c r="K25" s="30">
        <f>K26</f>
        <v>4.0999999999999996</v>
      </c>
      <c r="L25" s="30">
        <f>L26</f>
        <v>4.0590000000000002</v>
      </c>
      <c r="M25" s="158">
        <v>99</v>
      </c>
      <c r="N25" s="13"/>
      <c r="O25" s="6"/>
      <c r="P25" s="6"/>
      <c r="Q25" s="6"/>
    </row>
    <row r="26" spans="1:17" s="9" customFormat="1" ht="167.25" customHeight="1" x14ac:dyDescent="0.25">
      <c r="A26" s="80">
        <v>15</v>
      </c>
      <c r="B26" s="89" t="s">
        <v>39</v>
      </c>
      <c r="C26" s="89" t="s">
        <v>16</v>
      </c>
      <c r="D26" s="89" t="s">
        <v>24</v>
      </c>
      <c r="E26" s="89" t="s">
        <v>22</v>
      </c>
      <c r="F26" s="89" t="s">
        <v>117</v>
      </c>
      <c r="G26" s="89" t="s">
        <v>19</v>
      </c>
      <c r="H26" s="89" t="s">
        <v>18</v>
      </c>
      <c r="I26" s="89" t="s">
        <v>20</v>
      </c>
      <c r="J26" s="91" t="s">
        <v>118</v>
      </c>
      <c r="K26" s="30">
        <v>4.0999999999999996</v>
      </c>
      <c r="L26" s="30">
        <v>4.0590000000000002</v>
      </c>
      <c r="M26" s="158">
        <v>99</v>
      </c>
      <c r="N26" s="13"/>
      <c r="O26" s="6"/>
      <c r="P26" s="6"/>
      <c r="Q26" s="6"/>
    </row>
    <row r="27" spans="1:17" s="9" customFormat="1" ht="154.5" customHeight="1" x14ac:dyDescent="0.25">
      <c r="A27" s="80">
        <v>16</v>
      </c>
      <c r="B27" s="89" t="s">
        <v>39</v>
      </c>
      <c r="C27" s="89" t="s">
        <v>16</v>
      </c>
      <c r="D27" s="89" t="s">
        <v>24</v>
      </c>
      <c r="E27" s="89" t="s">
        <v>22</v>
      </c>
      <c r="F27" s="89" t="s">
        <v>3</v>
      </c>
      <c r="G27" s="89" t="s">
        <v>19</v>
      </c>
      <c r="H27" s="89" t="s">
        <v>18</v>
      </c>
      <c r="I27" s="89" t="s">
        <v>20</v>
      </c>
      <c r="J27" s="90" t="s">
        <v>164</v>
      </c>
      <c r="K27" s="30">
        <f>K28</f>
        <v>796.1</v>
      </c>
      <c r="L27" s="30">
        <f>L28</f>
        <v>803.279</v>
      </c>
      <c r="M27" s="158">
        <f>M28</f>
        <v>100.9</v>
      </c>
      <c r="N27" s="13"/>
      <c r="O27" s="6"/>
      <c r="P27" s="6"/>
      <c r="Q27" s="6"/>
    </row>
    <row r="28" spans="1:17" s="9" customFormat="1" ht="152.25" customHeight="1" x14ac:dyDescent="0.25">
      <c r="A28" s="80">
        <v>17</v>
      </c>
      <c r="B28" s="89" t="s">
        <v>39</v>
      </c>
      <c r="C28" s="89" t="s">
        <v>16</v>
      </c>
      <c r="D28" s="89" t="s">
        <v>24</v>
      </c>
      <c r="E28" s="89" t="s">
        <v>22</v>
      </c>
      <c r="F28" s="89" t="s">
        <v>119</v>
      </c>
      <c r="G28" s="89" t="s">
        <v>19</v>
      </c>
      <c r="H28" s="89" t="s">
        <v>18</v>
      </c>
      <c r="I28" s="89" t="s">
        <v>20</v>
      </c>
      <c r="J28" s="91" t="s">
        <v>120</v>
      </c>
      <c r="K28" s="30">
        <v>796.1</v>
      </c>
      <c r="L28" s="30">
        <v>803.279</v>
      </c>
      <c r="M28" s="158">
        <v>100.9</v>
      </c>
      <c r="N28" s="13"/>
      <c r="O28" s="6"/>
      <c r="P28" s="6"/>
      <c r="Q28" s="6"/>
    </row>
    <row r="29" spans="1:17" s="9" customFormat="1" ht="165.75" customHeight="1" x14ac:dyDescent="0.25">
      <c r="A29" s="72">
        <v>18</v>
      </c>
      <c r="B29" s="89" t="s">
        <v>39</v>
      </c>
      <c r="C29" s="89" t="s">
        <v>16</v>
      </c>
      <c r="D29" s="89" t="s">
        <v>24</v>
      </c>
      <c r="E29" s="89" t="s">
        <v>22</v>
      </c>
      <c r="F29" s="89" t="s">
        <v>4</v>
      </c>
      <c r="G29" s="89" t="s">
        <v>19</v>
      </c>
      <c r="H29" s="89" t="s">
        <v>18</v>
      </c>
      <c r="I29" s="89" t="s">
        <v>20</v>
      </c>
      <c r="J29" s="91" t="s">
        <v>165</v>
      </c>
      <c r="K29" s="30">
        <f>K30</f>
        <v>-84.7</v>
      </c>
      <c r="L29" s="30">
        <f>L30</f>
        <v>-84.616</v>
      </c>
      <c r="M29" s="158">
        <f>M30</f>
        <v>99.9</v>
      </c>
      <c r="N29" s="13"/>
      <c r="O29" s="6"/>
      <c r="P29" s="6"/>
      <c r="Q29" s="6"/>
    </row>
    <row r="30" spans="1:17" s="9" customFormat="1" ht="158.25" customHeight="1" x14ac:dyDescent="0.25">
      <c r="A30" s="76">
        <v>19</v>
      </c>
      <c r="B30" s="89" t="s">
        <v>39</v>
      </c>
      <c r="C30" s="89" t="s">
        <v>16</v>
      </c>
      <c r="D30" s="89" t="s">
        <v>24</v>
      </c>
      <c r="E30" s="89" t="s">
        <v>22</v>
      </c>
      <c r="F30" s="89" t="s">
        <v>121</v>
      </c>
      <c r="G30" s="89" t="s">
        <v>19</v>
      </c>
      <c r="H30" s="89" t="s">
        <v>18</v>
      </c>
      <c r="I30" s="89" t="s">
        <v>20</v>
      </c>
      <c r="J30" s="91" t="s">
        <v>165</v>
      </c>
      <c r="K30" s="30">
        <v>-84.7</v>
      </c>
      <c r="L30" s="30">
        <v>-84.616</v>
      </c>
      <c r="M30" s="158">
        <v>99.9</v>
      </c>
      <c r="N30" s="13"/>
      <c r="O30" s="6"/>
      <c r="P30" s="6"/>
      <c r="Q30" s="6"/>
    </row>
    <row r="31" spans="1:17" s="9" customFormat="1" ht="19.5" customHeight="1" x14ac:dyDescent="0.25">
      <c r="A31" s="80">
        <v>20</v>
      </c>
      <c r="B31" s="73" t="s">
        <v>36</v>
      </c>
      <c r="C31" s="74" t="s">
        <v>16</v>
      </c>
      <c r="D31" s="74" t="s">
        <v>25</v>
      </c>
      <c r="E31" s="74" t="s">
        <v>17</v>
      </c>
      <c r="F31" s="74" t="s">
        <v>36</v>
      </c>
      <c r="G31" s="74" t="s">
        <v>17</v>
      </c>
      <c r="H31" s="74" t="s">
        <v>18</v>
      </c>
      <c r="I31" s="74" t="s">
        <v>36</v>
      </c>
      <c r="J31" s="75" t="s">
        <v>43</v>
      </c>
      <c r="K31" s="31">
        <f t="shared" ref="K31:M32" si="0">K32</f>
        <v>291.5</v>
      </c>
      <c r="L31" s="31">
        <f t="shared" si="0"/>
        <v>291.47000000000003</v>
      </c>
      <c r="M31" s="159">
        <f t="shared" si="0"/>
        <v>82.6</v>
      </c>
      <c r="N31" s="16"/>
      <c r="O31" s="6"/>
      <c r="P31" s="6"/>
      <c r="Q31" s="6"/>
    </row>
    <row r="32" spans="1:17" s="9" customFormat="1" ht="18.75" customHeight="1" x14ac:dyDescent="0.25">
      <c r="A32" s="72">
        <v>21</v>
      </c>
      <c r="B32" s="77" t="s">
        <v>39</v>
      </c>
      <c r="C32" s="78">
        <v>1</v>
      </c>
      <c r="D32" s="77" t="s">
        <v>25</v>
      </c>
      <c r="E32" s="78" t="s">
        <v>24</v>
      </c>
      <c r="F32" s="78" t="s">
        <v>36</v>
      </c>
      <c r="G32" s="77" t="s">
        <v>19</v>
      </c>
      <c r="H32" s="78" t="s">
        <v>18</v>
      </c>
      <c r="I32" s="78" t="s">
        <v>20</v>
      </c>
      <c r="J32" s="79" t="s">
        <v>41</v>
      </c>
      <c r="K32" s="32">
        <f>K33</f>
        <v>291.5</v>
      </c>
      <c r="L32" s="32">
        <v>291.47000000000003</v>
      </c>
      <c r="M32" s="160">
        <f t="shared" si="0"/>
        <v>82.6</v>
      </c>
      <c r="N32" s="13"/>
      <c r="O32" s="6"/>
      <c r="P32" s="6"/>
      <c r="Q32" s="6"/>
    </row>
    <row r="33" spans="1:17" s="9" customFormat="1" ht="20.25" customHeight="1" x14ac:dyDescent="0.25">
      <c r="A33" s="76">
        <v>22</v>
      </c>
      <c r="B33" s="81" t="s">
        <v>39</v>
      </c>
      <c r="C33" s="82" t="s">
        <v>16</v>
      </c>
      <c r="D33" s="81" t="s">
        <v>25</v>
      </c>
      <c r="E33" s="82" t="s">
        <v>24</v>
      </c>
      <c r="F33" s="81" t="s">
        <v>21</v>
      </c>
      <c r="G33" s="81" t="s">
        <v>19</v>
      </c>
      <c r="H33" s="82" t="s">
        <v>18</v>
      </c>
      <c r="I33" s="82" t="s">
        <v>20</v>
      </c>
      <c r="J33" s="83" t="s">
        <v>41</v>
      </c>
      <c r="K33" s="30">
        <v>291.5</v>
      </c>
      <c r="L33" s="30">
        <v>291.47000000000003</v>
      </c>
      <c r="M33" s="158">
        <v>82.6</v>
      </c>
      <c r="N33" s="13"/>
      <c r="O33" s="6"/>
      <c r="P33" s="6"/>
      <c r="Q33" s="6"/>
    </row>
    <row r="34" spans="1:17" s="9" customFormat="1" ht="20.25" customHeight="1" x14ac:dyDescent="0.25">
      <c r="A34" s="72">
        <v>23</v>
      </c>
      <c r="B34" s="73" t="s">
        <v>36</v>
      </c>
      <c r="C34" s="74">
        <v>1</v>
      </c>
      <c r="D34" s="73" t="s">
        <v>26</v>
      </c>
      <c r="E34" s="74" t="s">
        <v>17</v>
      </c>
      <c r="F34" s="74" t="s">
        <v>36</v>
      </c>
      <c r="G34" s="74" t="s">
        <v>17</v>
      </c>
      <c r="H34" s="74" t="s">
        <v>18</v>
      </c>
      <c r="I34" s="74" t="s">
        <v>36</v>
      </c>
      <c r="J34" s="75" t="s">
        <v>42</v>
      </c>
      <c r="K34" s="31">
        <f>K35+K37</f>
        <v>77696.099999999991</v>
      </c>
      <c r="L34" s="31">
        <f>L35+L37</f>
        <v>78304.460000000006</v>
      </c>
      <c r="M34" s="159">
        <v>100.04</v>
      </c>
      <c r="N34" s="13"/>
      <c r="O34" s="6"/>
      <c r="P34" s="6"/>
      <c r="Q34" s="6"/>
    </row>
    <row r="35" spans="1:17" s="9" customFormat="1" ht="31.5" customHeight="1" x14ac:dyDescent="0.25">
      <c r="A35" s="72">
        <v>24</v>
      </c>
      <c r="B35" s="77" t="s">
        <v>39</v>
      </c>
      <c r="C35" s="78">
        <v>1</v>
      </c>
      <c r="D35" s="77" t="s">
        <v>26</v>
      </c>
      <c r="E35" s="77" t="s">
        <v>19</v>
      </c>
      <c r="F35" s="77" t="s">
        <v>36</v>
      </c>
      <c r="G35" s="77" t="s">
        <v>17</v>
      </c>
      <c r="H35" s="77" t="s">
        <v>18</v>
      </c>
      <c r="I35" s="77" t="s">
        <v>36</v>
      </c>
      <c r="J35" s="92" t="s">
        <v>55</v>
      </c>
      <c r="K35" s="32">
        <f>K36</f>
        <v>8917.7000000000007</v>
      </c>
      <c r="L35" s="32">
        <f>L36</f>
        <v>8840.2080000000005</v>
      </c>
      <c r="M35" s="160">
        <f>M36</f>
        <v>99.13</v>
      </c>
      <c r="N35" s="13"/>
      <c r="O35" s="6"/>
      <c r="P35" s="6"/>
      <c r="Q35" s="6"/>
    </row>
    <row r="36" spans="1:17" s="9" customFormat="1" ht="66.75" customHeight="1" x14ac:dyDescent="0.25">
      <c r="A36" s="76">
        <v>25</v>
      </c>
      <c r="B36" s="81" t="s">
        <v>39</v>
      </c>
      <c r="C36" s="82">
        <v>1</v>
      </c>
      <c r="D36" s="81" t="s">
        <v>26</v>
      </c>
      <c r="E36" s="81" t="s">
        <v>19</v>
      </c>
      <c r="F36" s="81" t="s">
        <v>34</v>
      </c>
      <c r="G36" s="81" t="s">
        <v>48</v>
      </c>
      <c r="H36" s="81" t="s">
        <v>18</v>
      </c>
      <c r="I36" s="81" t="s">
        <v>20</v>
      </c>
      <c r="J36" s="90" t="s">
        <v>56</v>
      </c>
      <c r="K36" s="30">
        <v>8917.7000000000007</v>
      </c>
      <c r="L36" s="30">
        <v>8840.2080000000005</v>
      </c>
      <c r="M36" s="158">
        <v>99.13</v>
      </c>
      <c r="N36" s="13"/>
      <c r="O36" s="6"/>
      <c r="P36" s="6"/>
      <c r="Q36" s="6"/>
    </row>
    <row r="37" spans="1:17" s="9" customFormat="1" ht="37.5" x14ac:dyDescent="0.25">
      <c r="A37" s="72">
        <v>26</v>
      </c>
      <c r="B37" s="73" t="s">
        <v>39</v>
      </c>
      <c r="C37" s="74">
        <v>1</v>
      </c>
      <c r="D37" s="73" t="s">
        <v>26</v>
      </c>
      <c r="E37" s="73" t="s">
        <v>26</v>
      </c>
      <c r="F37" s="73" t="s">
        <v>36</v>
      </c>
      <c r="G37" s="73" t="s">
        <v>17</v>
      </c>
      <c r="H37" s="73" t="s">
        <v>18</v>
      </c>
      <c r="I37" s="73" t="s">
        <v>20</v>
      </c>
      <c r="J37" s="93" t="s">
        <v>68</v>
      </c>
      <c r="K37" s="31">
        <f>K38+K39</f>
        <v>68778.399999999994</v>
      </c>
      <c r="L37" s="31">
        <f>L38+L39</f>
        <v>69464.252000000008</v>
      </c>
      <c r="M37" s="159">
        <v>100.95</v>
      </c>
      <c r="N37" s="13"/>
      <c r="O37" s="6"/>
      <c r="P37" s="6"/>
      <c r="Q37" s="6"/>
    </row>
    <row r="38" spans="1:17" s="9" customFormat="1" ht="44.25" customHeight="1" x14ac:dyDescent="0.25">
      <c r="A38" s="72">
        <v>27</v>
      </c>
      <c r="B38" s="81" t="s">
        <v>39</v>
      </c>
      <c r="C38" s="82">
        <v>1</v>
      </c>
      <c r="D38" s="81" t="s">
        <v>26</v>
      </c>
      <c r="E38" s="81" t="s">
        <v>26</v>
      </c>
      <c r="F38" s="81" t="s">
        <v>59</v>
      </c>
      <c r="G38" s="81" t="s">
        <v>48</v>
      </c>
      <c r="H38" s="81" t="s">
        <v>18</v>
      </c>
      <c r="I38" s="81" t="s">
        <v>20</v>
      </c>
      <c r="J38" s="90" t="s">
        <v>58</v>
      </c>
      <c r="K38" s="30">
        <v>30423.200000000001</v>
      </c>
      <c r="L38" s="30">
        <v>30591.756000000001</v>
      </c>
      <c r="M38" s="158">
        <v>100.55</v>
      </c>
      <c r="N38" s="26"/>
      <c r="O38" s="6"/>
      <c r="P38" s="6"/>
      <c r="Q38" s="6"/>
    </row>
    <row r="39" spans="1:17" s="9" customFormat="1" ht="51" customHeight="1" x14ac:dyDescent="0.25">
      <c r="A39" s="76">
        <v>28</v>
      </c>
      <c r="B39" s="81" t="s">
        <v>39</v>
      </c>
      <c r="C39" s="82">
        <v>1</v>
      </c>
      <c r="D39" s="81" t="s">
        <v>26</v>
      </c>
      <c r="E39" s="81" t="s">
        <v>26</v>
      </c>
      <c r="F39" s="81" t="s">
        <v>57</v>
      </c>
      <c r="G39" s="81" t="s">
        <v>48</v>
      </c>
      <c r="H39" s="81" t="s">
        <v>18</v>
      </c>
      <c r="I39" s="81" t="s">
        <v>20</v>
      </c>
      <c r="J39" s="90" t="s">
        <v>60</v>
      </c>
      <c r="K39" s="30">
        <v>38355.199999999997</v>
      </c>
      <c r="L39" s="30">
        <v>38872.495999999999</v>
      </c>
      <c r="M39" s="158">
        <v>101.35</v>
      </c>
      <c r="N39" s="25"/>
      <c r="O39" s="6"/>
      <c r="P39" s="6"/>
      <c r="Q39" s="6"/>
    </row>
    <row r="40" spans="1:17" s="9" customFormat="1" ht="15.75" customHeight="1" x14ac:dyDescent="0.25">
      <c r="A40" s="80">
        <v>29</v>
      </c>
      <c r="B40" s="73" t="s">
        <v>36</v>
      </c>
      <c r="C40" s="74" t="s">
        <v>16</v>
      </c>
      <c r="D40" s="74" t="s">
        <v>28</v>
      </c>
      <c r="E40" s="74" t="s">
        <v>17</v>
      </c>
      <c r="F40" s="74" t="s">
        <v>36</v>
      </c>
      <c r="G40" s="74" t="s">
        <v>17</v>
      </c>
      <c r="H40" s="74" t="s">
        <v>18</v>
      </c>
      <c r="I40" s="74" t="s">
        <v>36</v>
      </c>
      <c r="J40" s="75" t="s">
        <v>45</v>
      </c>
      <c r="K40" s="31">
        <f>K42+K44</f>
        <v>1.3</v>
      </c>
      <c r="L40" s="31">
        <f>L42+L44</f>
        <v>1.8</v>
      </c>
      <c r="M40" s="159">
        <f>M42+M44</f>
        <v>138.46</v>
      </c>
      <c r="N40" s="13"/>
      <c r="O40" s="15"/>
      <c r="P40" s="15"/>
      <c r="Q40" s="6"/>
    </row>
    <row r="41" spans="1:17" s="9" customFormat="1" ht="72" customHeight="1" x14ac:dyDescent="0.25">
      <c r="A41" s="80">
        <v>30</v>
      </c>
      <c r="B41" s="77" t="s">
        <v>52</v>
      </c>
      <c r="C41" s="78">
        <v>1</v>
      </c>
      <c r="D41" s="78" t="s">
        <v>28</v>
      </c>
      <c r="E41" s="77" t="s">
        <v>27</v>
      </c>
      <c r="F41" s="78" t="s">
        <v>36</v>
      </c>
      <c r="G41" s="78" t="s">
        <v>19</v>
      </c>
      <c r="H41" s="78" t="s">
        <v>18</v>
      </c>
      <c r="I41" s="78" t="s">
        <v>20</v>
      </c>
      <c r="J41" s="79" t="s">
        <v>50</v>
      </c>
      <c r="K41" s="32">
        <f t="shared" ref="K41:M43" si="1">K42</f>
        <v>1.3</v>
      </c>
      <c r="L41" s="32">
        <f t="shared" si="1"/>
        <v>1.8</v>
      </c>
      <c r="M41" s="160">
        <f t="shared" si="1"/>
        <v>138.46</v>
      </c>
      <c r="N41" s="13"/>
      <c r="O41" s="15"/>
      <c r="P41" s="15"/>
      <c r="Q41" s="6"/>
    </row>
    <row r="42" spans="1:17" s="9" customFormat="1" ht="112.5" customHeight="1" x14ac:dyDescent="0.25">
      <c r="A42" s="96">
        <v>31</v>
      </c>
      <c r="B42" s="81" t="s">
        <v>52</v>
      </c>
      <c r="C42" s="82" t="s">
        <v>16</v>
      </c>
      <c r="D42" s="82" t="s">
        <v>28</v>
      </c>
      <c r="E42" s="81" t="s">
        <v>27</v>
      </c>
      <c r="F42" s="81" t="s">
        <v>23</v>
      </c>
      <c r="G42" s="81" t="s">
        <v>19</v>
      </c>
      <c r="H42" s="81" t="s">
        <v>49</v>
      </c>
      <c r="I42" s="81" t="s">
        <v>20</v>
      </c>
      <c r="J42" s="83" t="s">
        <v>51</v>
      </c>
      <c r="K42" s="30">
        <v>1.3</v>
      </c>
      <c r="L42" s="30">
        <v>1.8</v>
      </c>
      <c r="M42" s="158">
        <v>138.46</v>
      </c>
      <c r="N42" s="13"/>
      <c r="O42" s="15"/>
      <c r="P42" s="15"/>
      <c r="Q42" s="6"/>
    </row>
    <row r="43" spans="1:17" s="9" customFormat="1" ht="105" hidden="1" customHeight="1" x14ac:dyDescent="0.25">
      <c r="A43" s="97">
        <v>32</v>
      </c>
      <c r="B43" s="77" t="s">
        <v>52</v>
      </c>
      <c r="C43" s="78">
        <v>1</v>
      </c>
      <c r="D43" s="78" t="s">
        <v>28</v>
      </c>
      <c r="E43" s="77" t="s">
        <v>152</v>
      </c>
      <c r="F43" s="78" t="s">
        <v>36</v>
      </c>
      <c r="G43" s="78" t="s">
        <v>19</v>
      </c>
      <c r="H43" s="78" t="s">
        <v>18</v>
      </c>
      <c r="I43" s="78" t="s">
        <v>20</v>
      </c>
      <c r="J43" s="79" t="s">
        <v>151</v>
      </c>
      <c r="K43" s="32">
        <f t="shared" si="1"/>
        <v>0</v>
      </c>
      <c r="L43" s="32">
        <f t="shared" si="1"/>
        <v>0</v>
      </c>
      <c r="M43" s="160">
        <f t="shared" si="1"/>
        <v>0</v>
      </c>
      <c r="N43" s="13"/>
      <c r="O43" s="17"/>
      <c r="P43" s="17"/>
      <c r="Q43" s="6"/>
    </row>
    <row r="44" spans="1:17" s="9" customFormat="1" ht="108" hidden="1" customHeight="1" x14ac:dyDescent="0.25">
      <c r="A44" s="99">
        <v>33</v>
      </c>
      <c r="B44" s="81" t="s">
        <v>52</v>
      </c>
      <c r="C44" s="82" t="s">
        <v>16</v>
      </c>
      <c r="D44" s="82" t="s">
        <v>28</v>
      </c>
      <c r="E44" s="81" t="s">
        <v>152</v>
      </c>
      <c r="F44" s="81" t="s">
        <v>153</v>
      </c>
      <c r="G44" s="81" t="s">
        <v>19</v>
      </c>
      <c r="H44" s="81" t="s">
        <v>49</v>
      </c>
      <c r="I44" s="81" t="s">
        <v>20</v>
      </c>
      <c r="J44" s="83" t="s">
        <v>151</v>
      </c>
      <c r="K44" s="30">
        <v>0</v>
      </c>
      <c r="L44" s="30">
        <v>0</v>
      </c>
      <c r="M44" s="158">
        <v>0</v>
      </c>
      <c r="N44" s="13"/>
      <c r="O44" s="17"/>
      <c r="P44" s="17"/>
      <c r="Q44" s="6"/>
    </row>
    <row r="45" spans="1:17" s="6" customFormat="1" ht="79.5" customHeight="1" x14ac:dyDescent="0.25">
      <c r="A45" s="99">
        <v>34</v>
      </c>
      <c r="B45" s="94" t="s">
        <v>36</v>
      </c>
      <c r="C45" s="94" t="s">
        <v>16</v>
      </c>
      <c r="D45" s="94" t="s">
        <v>63</v>
      </c>
      <c r="E45" s="94" t="s">
        <v>17</v>
      </c>
      <c r="F45" s="94" t="s">
        <v>36</v>
      </c>
      <c r="G45" s="94" t="s">
        <v>17</v>
      </c>
      <c r="H45" s="94" t="s">
        <v>18</v>
      </c>
      <c r="I45" s="94" t="s">
        <v>36</v>
      </c>
      <c r="J45" s="95" t="s">
        <v>64</v>
      </c>
      <c r="K45" s="31">
        <f>K46</f>
        <v>2763</v>
      </c>
      <c r="L45" s="31">
        <f>L46</f>
        <v>2406.259</v>
      </c>
      <c r="M45" s="159">
        <f>M46</f>
        <v>93.33</v>
      </c>
      <c r="N45" s="13"/>
    </row>
    <row r="46" spans="1:17" s="6" customFormat="1" ht="121.5" customHeight="1" x14ac:dyDescent="0.3">
      <c r="A46" s="103">
        <v>35</v>
      </c>
      <c r="B46" s="94" t="s">
        <v>52</v>
      </c>
      <c r="C46" s="94" t="s">
        <v>16</v>
      </c>
      <c r="D46" s="94" t="s">
        <v>63</v>
      </c>
      <c r="E46" s="94" t="s">
        <v>25</v>
      </c>
      <c r="F46" s="94" t="s">
        <v>36</v>
      </c>
      <c r="G46" s="94" t="s">
        <v>17</v>
      </c>
      <c r="H46" s="94" t="s">
        <v>18</v>
      </c>
      <c r="I46" s="94" t="s">
        <v>65</v>
      </c>
      <c r="J46" s="147" t="s">
        <v>168</v>
      </c>
      <c r="K46" s="32">
        <f>K47+K49</f>
        <v>2763</v>
      </c>
      <c r="L46" s="32">
        <f>L47+L49</f>
        <v>2406.259</v>
      </c>
      <c r="M46" s="160">
        <v>93.33</v>
      </c>
      <c r="N46" s="13"/>
    </row>
    <row r="47" spans="1:17" s="6" customFormat="1" ht="115.5" customHeight="1" x14ac:dyDescent="0.3">
      <c r="A47" s="99">
        <v>36</v>
      </c>
      <c r="B47" s="97">
        <v>837</v>
      </c>
      <c r="C47" s="97">
        <v>1</v>
      </c>
      <c r="D47" s="94" t="s">
        <v>63</v>
      </c>
      <c r="E47" s="94" t="s">
        <v>25</v>
      </c>
      <c r="F47" s="94" t="s">
        <v>23</v>
      </c>
      <c r="G47" s="94">
        <v>10</v>
      </c>
      <c r="H47" s="94" t="s">
        <v>18</v>
      </c>
      <c r="I47" s="94">
        <v>120</v>
      </c>
      <c r="J47" s="146" t="s">
        <v>170</v>
      </c>
      <c r="K47" s="30">
        <f>K48</f>
        <v>2667</v>
      </c>
      <c r="L47" s="30">
        <f>L48</f>
        <v>2310.2159999999999</v>
      </c>
      <c r="M47" s="158">
        <v>86.62</v>
      </c>
      <c r="N47" s="13"/>
    </row>
    <row r="48" spans="1:17" s="6" customFormat="1" ht="115.5" customHeight="1" x14ac:dyDescent="0.25">
      <c r="A48" s="99">
        <v>37</v>
      </c>
      <c r="B48" s="97">
        <v>837</v>
      </c>
      <c r="C48" s="97">
        <v>1</v>
      </c>
      <c r="D48" s="94" t="s">
        <v>63</v>
      </c>
      <c r="E48" s="94" t="s">
        <v>25</v>
      </c>
      <c r="F48" s="94" t="s">
        <v>69</v>
      </c>
      <c r="G48" s="94">
        <v>10</v>
      </c>
      <c r="H48" s="94" t="s">
        <v>18</v>
      </c>
      <c r="I48" s="94">
        <v>120</v>
      </c>
      <c r="J48" s="141" t="s">
        <v>66</v>
      </c>
      <c r="K48" s="30">
        <v>2667</v>
      </c>
      <c r="L48" s="30">
        <v>2310.2159999999999</v>
      </c>
      <c r="M48" s="158">
        <v>86.62</v>
      </c>
      <c r="N48" s="13"/>
    </row>
    <row r="49" spans="1:14" s="6" customFormat="1" ht="123.75" customHeight="1" x14ac:dyDescent="0.3">
      <c r="A49" s="103">
        <v>38</v>
      </c>
      <c r="B49" s="94" t="s">
        <v>52</v>
      </c>
      <c r="C49" s="94" t="s">
        <v>16</v>
      </c>
      <c r="D49" s="94" t="s">
        <v>63</v>
      </c>
      <c r="E49" s="94" t="s">
        <v>25</v>
      </c>
      <c r="F49" s="94" t="s">
        <v>34</v>
      </c>
      <c r="G49" s="94" t="s">
        <v>17</v>
      </c>
      <c r="H49" s="94" t="s">
        <v>18</v>
      </c>
      <c r="I49" s="94" t="s">
        <v>65</v>
      </c>
      <c r="J49" s="147" t="s">
        <v>169</v>
      </c>
      <c r="K49" s="137">
        <f>K50+K51</f>
        <v>96</v>
      </c>
      <c r="L49" s="137">
        <f>L50+L51</f>
        <v>96.043000000000006</v>
      </c>
      <c r="M49" s="161">
        <f>M50+M51</f>
        <v>100.04</v>
      </c>
      <c r="N49" s="13"/>
    </row>
    <row r="50" spans="1:14" s="6" customFormat="1" ht="102" customHeight="1" x14ac:dyDescent="0.25">
      <c r="A50" s="138">
        <v>39</v>
      </c>
      <c r="B50" s="139">
        <v>837</v>
      </c>
      <c r="C50" s="139">
        <v>1</v>
      </c>
      <c r="D50" s="140" t="s">
        <v>63</v>
      </c>
      <c r="E50" s="140" t="s">
        <v>25</v>
      </c>
      <c r="F50" s="140" t="s">
        <v>82</v>
      </c>
      <c r="G50" s="140">
        <v>10</v>
      </c>
      <c r="H50" s="140" t="s">
        <v>18</v>
      </c>
      <c r="I50" s="140">
        <v>120</v>
      </c>
      <c r="J50" s="141" t="s">
        <v>83</v>
      </c>
      <c r="K50" s="142">
        <v>96</v>
      </c>
      <c r="L50" s="142">
        <v>96.043000000000006</v>
      </c>
      <c r="M50" s="162">
        <v>100.04</v>
      </c>
      <c r="N50" s="13"/>
    </row>
    <row r="51" spans="1:14" s="6" customFormat="1" ht="80.25" hidden="1" customHeight="1" x14ac:dyDescent="0.25">
      <c r="A51" s="99">
        <v>36</v>
      </c>
      <c r="B51" s="99">
        <v>837</v>
      </c>
      <c r="C51" s="99">
        <v>1</v>
      </c>
      <c r="D51" s="100" t="s">
        <v>63</v>
      </c>
      <c r="E51" s="100" t="s">
        <v>25</v>
      </c>
      <c r="F51" s="100" t="s">
        <v>82</v>
      </c>
      <c r="G51" s="100" t="s">
        <v>48</v>
      </c>
      <c r="H51" s="100" t="s">
        <v>18</v>
      </c>
      <c r="I51" s="100" t="s">
        <v>65</v>
      </c>
      <c r="J51" s="98" t="s">
        <v>83</v>
      </c>
      <c r="K51" s="30">
        <v>0</v>
      </c>
      <c r="L51" s="30">
        <v>0</v>
      </c>
      <c r="M51" s="158">
        <v>0</v>
      </c>
      <c r="N51" s="13"/>
    </row>
    <row r="52" spans="1:14" s="6" customFormat="1" ht="51.75" customHeight="1" x14ac:dyDescent="0.25">
      <c r="A52" s="99">
        <v>40</v>
      </c>
      <c r="B52" s="100" t="s">
        <v>36</v>
      </c>
      <c r="C52" s="101">
        <v>1</v>
      </c>
      <c r="D52" s="101">
        <v>13</v>
      </c>
      <c r="E52" s="101" t="s">
        <v>17</v>
      </c>
      <c r="F52" s="101" t="s">
        <v>36</v>
      </c>
      <c r="G52" s="101" t="s">
        <v>17</v>
      </c>
      <c r="H52" s="101" t="s">
        <v>18</v>
      </c>
      <c r="I52" s="101" t="s">
        <v>36</v>
      </c>
      <c r="J52" s="102" t="s">
        <v>100</v>
      </c>
      <c r="K52" s="34">
        <f>K53</f>
        <v>1095</v>
      </c>
      <c r="L52" s="34">
        <f>L53</f>
        <v>1099.694</v>
      </c>
      <c r="M52" s="163">
        <f>M53</f>
        <v>109.99</v>
      </c>
      <c r="N52" s="13"/>
    </row>
    <row r="53" spans="1:14" s="6" customFormat="1" ht="21.75" customHeight="1" x14ac:dyDescent="0.25">
      <c r="A53" s="99">
        <v>41</v>
      </c>
      <c r="B53" s="99">
        <v>837</v>
      </c>
      <c r="C53" s="101" t="s">
        <v>16</v>
      </c>
      <c r="D53" s="101" t="s">
        <v>84</v>
      </c>
      <c r="E53" s="101" t="s">
        <v>22</v>
      </c>
      <c r="F53" s="101" t="s">
        <v>36</v>
      </c>
      <c r="G53" s="101" t="s">
        <v>17</v>
      </c>
      <c r="H53" s="101" t="s">
        <v>18</v>
      </c>
      <c r="I53" s="101" t="s">
        <v>86</v>
      </c>
      <c r="J53" s="104" t="s">
        <v>101</v>
      </c>
      <c r="K53" s="35">
        <f>K54+K56</f>
        <v>1095</v>
      </c>
      <c r="L53" s="35">
        <f>L54+L56</f>
        <v>1099.694</v>
      </c>
      <c r="M53" s="164">
        <v>109.99</v>
      </c>
      <c r="N53" s="13"/>
    </row>
    <row r="54" spans="1:14" s="6" customFormat="1" ht="57.75" customHeight="1" x14ac:dyDescent="0.25">
      <c r="A54" s="99">
        <v>42</v>
      </c>
      <c r="B54" s="101" t="s">
        <v>52</v>
      </c>
      <c r="C54" s="101" t="s">
        <v>16</v>
      </c>
      <c r="D54" s="101" t="s">
        <v>84</v>
      </c>
      <c r="E54" s="101" t="s">
        <v>22</v>
      </c>
      <c r="F54" s="105" t="s">
        <v>124</v>
      </c>
      <c r="G54" s="101" t="s">
        <v>17</v>
      </c>
      <c r="H54" s="101" t="s">
        <v>18</v>
      </c>
      <c r="I54" s="101" t="s">
        <v>86</v>
      </c>
      <c r="J54" s="148" t="s">
        <v>125</v>
      </c>
      <c r="K54" s="35">
        <f>K55</f>
        <v>35</v>
      </c>
      <c r="L54" s="35">
        <f>L55</f>
        <v>42.069000000000003</v>
      </c>
      <c r="M54" s="164">
        <f>M55</f>
        <v>120.19</v>
      </c>
      <c r="N54" s="13"/>
    </row>
    <row r="55" spans="1:14" s="6" customFormat="1" ht="58.5" customHeight="1" x14ac:dyDescent="0.25">
      <c r="A55" s="99">
        <v>43</v>
      </c>
      <c r="B55" s="101" t="s">
        <v>52</v>
      </c>
      <c r="C55" s="101" t="s">
        <v>16</v>
      </c>
      <c r="D55" s="101" t="s">
        <v>84</v>
      </c>
      <c r="E55" s="101" t="s">
        <v>22</v>
      </c>
      <c r="F55" s="105" t="s">
        <v>126</v>
      </c>
      <c r="G55" s="101">
        <v>10</v>
      </c>
      <c r="H55" s="101" t="s">
        <v>18</v>
      </c>
      <c r="I55" s="101" t="s">
        <v>86</v>
      </c>
      <c r="J55" s="106" t="s">
        <v>125</v>
      </c>
      <c r="K55" s="33">
        <v>35</v>
      </c>
      <c r="L55" s="33">
        <v>42.069000000000003</v>
      </c>
      <c r="M55" s="165">
        <v>120.19</v>
      </c>
      <c r="N55" s="13"/>
    </row>
    <row r="56" spans="1:14" s="6" customFormat="1" ht="23.25" customHeight="1" x14ac:dyDescent="0.25">
      <c r="A56" s="99">
        <v>44</v>
      </c>
      <c r="B56" s="99">
        <v>837</v>
      </c>
      <c r="C56" s="101" t="s">
        <v>16</v>
      </c>
      <c r="D56" s="101" t="s">
        <v>84</v>
      </c>
      <c r="E56" s="101" t="s">
        <v>22</v>
      </c>
      <c r="F56" s="101">
        <v>990</v>
      </c>
      <c r="G56" s="101" t="s">
        <v>17</v>
      </c>
      <c r="H56" s="101" t="s">
        <v>18</v>
      </c>
      <c r="I56" s="101" t="s">
        <v>86</v>
      </c>
      <c r="J56" s="107" t="s">
        <v>102</v>
      </c>
      <c r="K56" s="33">
        <f>K57</f>
        <v>1060</v>
      </c>
      <c r="L56" s="33">
        <f>L57</f>
        <v>1057.625</v>
      </c>
      <c r="M56" s="165">
        <f>M57</f>
        <v>99.78</v>
      </c>
      <c r="N56" s="13"/>
    </row>
    <row r="57" spans="1:14" s="6" customFormat="1" ht="45" customHeight="1" x14ac:dyDescent="0.25">
      <c r="A57" s="103">
        <v>45</v>
      </c>
      <c r="B57" s="99">
        <v>837</v>
      </c>
      <c r="C57" s="99">
        <v>1</v>
      </c>
      <c r="D57" s="100" t="s">
        <v>84</v>
      </c>
      <c r="E57" s="100" t="s">
        <v>22</v>
      </c>
      <c r="F57" s="100" t="s">
        <v>85</v>
      </c>
      <c r="G57" s="100" t="s">
        <v>48</v>
      </c>
      <c r="H57" s="100" t="s">
        <v>18</v>
      </c>
      <c r="I57" s="100" t="s">
        <v>86</v>
      </c>
      <c r="J57" s="108" t="s">
        <v>87</v>
      </c>
      <c r="K57" s="33">
        <v>1060</v>
      </c>
      <c r="L57" s="33">
        <v>1057.625</v>
      </c>
      <c r="M57" s="165">
        <v>99.78</v>
      </c>
      <c r="N57" s="13"/>
    </row>
    <row r="58" spans="1:14" s="6" customFormat="1" ht="42" customHeight="1" x14ac:dyDescent="0.25">
      <c r="A58" s="99">
        <v>46</v>
      </c>
      <c r="B58" s="100" t="s">
        <v>36</v>
      </c>
      <c r="C58" s="99">
        <v>1</v>
      </c>
      <c r="D58" s="100" t="s">
        <v>73</v>
      </c>
      <c r="E58" s="100" t="s">
        <v>17</v>
      </c>
      <c r="F58" s="100" t="s">
        <v>36</v>
      </c>
      <c r="G58" s="100" t="s">
        <v>17</v>
      </c>
      <c r="H58" s="100" t="s">
        <v>18</v>
      </c>
      <c r="I58" s="100" t="s">
        <v>36</v>
      </c>
      <c r="J58" s="109" t="s">
        <v>74</v>
      </c>
      <c r="K58" s="36">
        <f>K59+K61</f>
        <v>12399.9</v>
      </c>
      <c r="L58" s="36">
        <f>L59+L61</f>
        <v>12499.446</v>
      </c>
      <c r="M58" s="166">
        <f>M59+M61</f>
        <v>100.8</v>
      </c>
      <c r="N58" s="13"/>
    </row>
    <row r="59" spans="1:14" s="6" customFormat="1" ht="106.5" hidden="1" customHeight="1" x14ac:dyDescent="0.3">
      <c r="A59" s="99">
        <v>45</v>
      </c>
      <c r="B59" s="99">
        <v>837</v>
      </c>
      <c r="C59" s="99">
        <v>1</v>
      </c>
      <c r="D59" s="100" t="s">
        <v>73</v>
      </c>
      <c r="E59" s="100" t="s">
        <v>22</v>
      </c>
      <c r="F59" s="100" t="s">
        <v>36</v>
      </c>
      <c r="G59" s="100" t="s">
        <v>17</v>
      </c>
      <c r="H59" s="100" t="s">
        <v>18</v>
      </c>
      <c r="I59" s="100" t="s">
        <v>79</v>
      </c>
      <c r="J59" s="110" t="s">
        <v>80</v>
      </c>
      <c r="K59" s="35">
        <f>K60</f>
        <v>0</v>
      </c>
      <c r="L59" s="35">
        <f>L60</f>
        <v>0</v>
      </c>
      <c r="M59" s="164">
        <f>M60</f>
        <v>0</v>
      </c>
      <c r="N59" s="13"/>
    </row>
    <row r="60" spans="1:14" s="6" customFormat="1" ht="107.25" hidden="1" customHeight="1" x14ac:dyDescent="0.3">
      <c r="A60" s="115">
        <v>46</v>
      </c>
      <c r="B60" s="99">
        <v>837</v>
      </c>
      <c r="C60" s="99">
        <v>1</v>
      </c>
      <c r="D60" s="100" t="s">
        <v>73</v>
      </c>
      <c r="E60" s="100" t="s">
        <v>22</v>
      </c>
      <c r="F60" s="100" t="s">
        <v>78</v>
      </c>
      <c r="G60" s="100" t="s">
        <v>48</v>
      </c>
      <c r="H60" s="100" t="s">
        <v>18</v>
      </c>
      <c r="I60" s="100" t="s">
        <v>79</v>
      </c>
      <c r="J60" s="111" t="s">
        <v>80</v>
      </c>
      <c r="K60" s="33">
        <v>0</v>
      </c>
      <c r="L60" s="33">
        <v>0</v>
      </c>
      <c r="M60" s="165">
        <v>0</v>
      </c>
      <c r="N60" s="13"/>
    </row>
    <row r="61" spans="1:14" s="6" customFormat="1" ht="87.75" customHeight="1" x14ac:dyDescent="0.3">
      <c r="A61" s="115">
        <v>47</v>
      </c>
      <c r="B61" s="99">
        <v>837</v>
      </c>
      <c r="C61" s="99">
        <v>1</v>
      </c>
      <c r="D61" s="100" t="s">
        <v>73</v>
      </c>
      <c r="E61" s="100" t="s">
        <v>26</v>
      </c>
      <c r="F61" s="100" t="s">
        <v>36</v>
      </c>
      <c r="G61" s="100" t="s">
        <v>17</v>
      </c>
      <c r="H61" s="100" t="s">
        <v>18</v>
      </c>
      <c r="I61" s="100" t="s">
        <v>75</v>
      </c>
      <c r="J61" s="150" t="s">
        <v>172</v>
      </c>
      <c r="K61" s="36">
        <f t="shared" ref="K61:M62" si="2">K62</f>
        <v>12399.9</v>
      </c>
      <c r="L61" s="36">
        <f t="shared" si="2"/>
        <v>12499.446</v>
      </c>
      <c r="M61" s="166">
        <f t="shared" si="2"/>
        <v>100.8</v>
      </c>
      <c r="N61" s="13"/>
    </row>
    <row r="62" spans="1:14" s="6" customFormat="1" ht="87.75" customHeight="1" x14ac:dyDescent="0.3">
      <c r="A62" s="115">
        <v>48</v>
      </c>
      <c r="B62" s="99">
        <v>837</v>
      </c>
      <c r="C62" s="99">
        <v>1</v>
      </c>
      <c r="D62" s="100" t="s">
        <v>73</v>
      </c>
      <c r="E62" s="100" t="s">
        <v>26</v>
      </c>
      <c r="F62" s="100" t="s">
        <v>23</v>
      </c>
      <c r="G62" s="100" t="s">
        <v>48</v>
      </c>
      <c r="H62" s="100" t="s">
        <v>18</v>
      </c>
      <c r="I62" s="100" t="s">
        <v>75</v>
      </c>
      <c r="J62" s="145" t="s">
        <v>173</v>
      </c>
      <c r="K62" s="33">
        <f t="shared" si="2"/>
        <v>12399.9</v>
      </c>
      <c r="L62" s="33">
        <f t="shared" si="2"/>
        <v>12499.446</v>
      </c>
      <c r="M62" s="165">
        <f t="shared" si="2"/>
        <v>100.8</v>
      </c>
      <c r="N62" s="13"/>
    </row>
    <row r="63" spans="1:14" s="6" customFormat="1" ht="81" customHeight="1" x14ac:dyDescent="0.25">
      <c r="A63" s="115">
        <v>49</v>
      </c>
      <c r="B63" s="99">
        <v>837</v>
      </c>
      <c r="C63" s="99">
        <v>1</v>
      </c>
      <c r="D63" s="100" t="s">
        <v>73</v>
      </c>
      <c r="E63" s="100" t="s">
        <v>26</v>
      </c>
      <c r="F63" s="100" t="s">
        <v>69</v>
      </c>
      <c r="G63" s="100" t="s">
        <v>48</v>
      </c>
      <c r="H63" s="100" t="s">
        <v>18</v>
      </c>
      <c r="I63" s="100" t="s">
        <v>75</v>
      </c>
      <c r="J63" s="108" t="s">
        <v>76</v>
      </c>
      <c r="K63" s="33">
        <v>12399.9</v>
      </c>
      <c r="L63" s="33">
        <v>12499.446</v>
      </c>
      <c r="M63" s="165">
        <v>100.8</v>
      </c>
      <c r="N63" s="25"/>
    </row>
    <row r="64" spans="1:14" s="6" customFormat="1" ht="32.25" hidden="1" customHeight="1" x14ac:dyDescent="0.25">
      <c r="A64" s="115">
        <v>49</v>
      </c>
      <c r="B64" s="112" t="s">
        <v>36</v>
      </c>
      <c r="C64" s="113" t="s">
        <v>16</v>
      </c>
      <c r="D64" s="113" t="s">
        <v>109</v>
      </c>
      <c r="E64" s="113" t="s">
        <v>17</v>
      </c>
      <c r="F64" s="113" t="s">
        <v>36</v>
      </c>
      <c r="G64" s="113" t="s">
        <v>17</v>
      </c>
      <c r="H64" s="113" t="s">
        <v>18</v>
      </c>
      <c r="I64" s="101" t="s">
        <v>36</v>
      </c>
      <c r="J64" s="114" t="s">
        <v>110</v>
      </c>
      <c r="K64" s="37">
        <f>K68+K65</f>
        <v>0</v>
      </c>
      <c r="L64" s="37">
        <f>L68+L65</f>
        <v>0</v>
      </c>
      <c r="M64" s="167">
        <f>M68+M65</f>
        <v>0</v>
      </c>
      <c r="N64" s="13"/>
    </row>
    <row r="65" spans="1:17" s="6" customFormat="1" ht="30.75" hidden="1" customHeight="1" x14ac:dyDescent="0.25">
      <c r="A65" s="76">
        <v>50</v>
      </c>
      <c r="B65" s="113">
        <v>182</v>
      </c>
      <c r="C65" s="113" t="s">
        <v>16</v>
      </c>
      <c r="D65" s="113" t="s">
        <v>109</v>
      </c>
      <c r="E65" s="113" t="s">
        <v>48</v>
      </c>
      <c r="F65" s="112" t="s">
        <v>36</v>
      </c>
      <c r="G65" s="112" t="s">
        <v>17</v>
      </c>
      <c r="H65" s="113" t="s">
        <v>18</v>
      </c>
      <c r="I65" s="101">
        <v>140</v>
      </c>
      <c r="J65" s="107" t="s">
        <v>111</v>
      </c>
      <c r="K65" s="33"/>
      <c r="L65" s="33"/>
      <c r="M65" s="165"/>
      <c r="N65" s="13"/>
    </row>
    <row r="66" spans="1:17" s="6" customFormat="1" ht="63" hidden="1" customHeight="1" x14ac:dyDescent="0.25">
      <c r="A66" s="76">
        <v>51</v>
      </c>
      <c r="B66" s="113">
        <v>182</v>
      </c>
      <c r="C66" s="113" t="s">
        <v>16</v>
      </c>
      <c r="D66" s="113" t="s">
        <v>109</v>
      </c>
      <c r="E66" s="113" t="s">
        <v>48</v>
      </c>
      <c r="F66" s="112" t="s">
        <v>65</v>
      </c>
      <c r="G66" s="112" t="s">
        <v>17</v>
      </c>
      <c r="H66" s="113" t="s">
        <v>18</v>
      </c>
      <c r="I66" s="101">
        <v>140</v>
      </c>
      <c r="J66" s="107" t="s">
        <v>112</v>
      </c>
      <c r="K66" s="33"/>
      <c r="L66" s="33"/>
      <c r="M66" s="165"/>
      <c r="N66" s="13"/>
    </row>
    <row r="67" spans="1:17" s="6" customFormat="1" ht="63" hidden="1" customHeight="1" x14ac:dyDescent="0.25">
      <c r="A67" s="76">
        <v>52</v>
      </c>
      <c r="B67" s="113">
        <v>182</v>
      </c>
      <c r="C67" s="113" t="s">
        <v>16</v>
      </c>
      <c r="D67" s="113" t="s">
        <v>109</v>
      </c>
      <c r="E67" s="113" t="s">
        <v>48</v>
      </c>
      <c r="F67" s="113" t="s">
        <v>113</v>
      </c>
      <c r="G67" s="113" t="s">
        <v>19</v>
      </c>
      <c r="H67" s="113" t="s">
        <v>18</v>
      </c>
      <c r="I67" s="101" t="s">
        <v>114</v>
      </c>
      <c r="J67" s="107" t="s">
        <v>112</v>
      </c>
      <c r="K67" s="33"/>
      <c r="L67" s="33"/>
      <c r="M67" s="165"/>
      <c r="N67" s="13"/>
    </row>
    <row r="68" spans="1:17" s="6" customFormat="1" ht="63" hidden="1" customHeight="1" x14ac:dyDescent="0.25">
      <c r="A68" s="76">
        <v>53</v>
      </c>
      <c r="B68" s="113">
        <v>837</v>
      </c>
      <c r="C68" s="113">
        <v>1</v>
      </c>
      <c r="D68" s="113">
        <v>16</v>
      </c>
      <c r="E68" s="112" t="s">
        <v>22</v>
      </c>
      <c r="F68" s="112" t="s">
        <v>36</v>
      </c>
      <c r="G68" s="112" t="s">
        <v>17</v>
      </c>
      <c r="H68" s="112" t="s">
        <v>18</v>
      </c>
      <c r="I68" s="105" t="s">
        <v>114</v>
      </c>
      <c r="J68" s="107" t="s">
        <v>122</v>
      </c>
      <c r="K68" s="33">
        <f>K69</f>
        <v>0</v>
      </c>
      <c r="L68" s="33">
        <f>L69</f>
        <v>0</v>
      </c>
      <c r="M68" s="165">
        <f>M69</f>
        <v>0</v>
      </c>
      <c r="N68" s="13"/>
    </row>
    <row r="69" spans="1:17" s="6" customFormat="1" ht="63" hidden="1" customHeight="1" x14ac:dyDescent="0.25">
      <c r="A69" s="76">
        <v>42</v>
      </c>
      <c r="B69" s="113">
        <v>837</v>
      </c>
      <c r="C69" s="113">
        <v>1</v>
      </c>
      <c r="D69" s="113">
        <v>16</v>
      </c>
      <c r="E69" s="112" t="s">
        <v>22</v>
      </c>
      <c r="F69" s="112" t="s">
        <v>23</v>
      </c>
      <c r="G69" s="112" t="s">
        <v>22</v>
      </c>
      <c r="H69" s="112" t="s">
        <v>18</v>
      </c>
      <c r="I69" s="105" t="s">
        <v>114</v>
      </c>
      <c r="J69" s="107" t="s">
        <v>122</v>
      </c>
      <c r="K69" s="33">
        <v>0</v>
      </c>
      <c r="L69" s="33">
        <v>0</v>
      </c>
      <c r="M69" s="165">
        <v>0</v>
      </c>
      <c r="N69" s="13"/>
    </row>
    <row r="70" spans="1:17" s="6" customFormat="1" ht="24" hidden="1" customHeight="1" x14ac:dyDescent="0.25">
      <c r="A70" s="130">
        <v>43</v>
      </c>
      <c r="B70" s="116" t="s">
        <v>36</v>
      </c>
      <c r="C70" s="101" t="s">
        <v>16</v>
      </c>
      <c r="D70" s="101" t="s">
        <v>88</v>
      </c>
      <c r="E70" s="101" t="s">
        <v>17</v>
      </c>
      <c r="F70" s="101" t="s">
        <v>36</v>
      </c>
      <c r="G70" s="101" t="s">
        <v>17</v>
      </c>
      <c r="H70" s="101" t="s">
        <v>18</v>
      </c>
      <c r="I70" s="101" t="s">
        <v>36</v>
      </c>
      <c r="J70" s="117" t="s">
        <v>98</v>
      </c>
      <c r="K70" s="37">
        <f t="shared" ref="K70:M71" si="3">K71</f>
        <v>0</v>
      </c>
      <c r="L70" s="37">
        <f t="shared" si="3"/>
        <v>0</v>
      </c>
      <c r="M70" s="167">
        <f t="shared" si="3"/>
        <v>0</v>
      </c>
      <c r="N70" s="13"/>
    </row>
    <row r="71" spans="1:17" s="6" customFormat="1" ht="24" hidden="1" customHeight="1" x14ac:dyDescent="0.25">
      <c r="A71" s="130">
        <v>44</v>
      </c>
      <c r="B71" s="105" t="s">
        <v>52</v>
      </c>
      <c r="C71" s="101" t="s">
        <v>16</v>
      </c>
      <c r="D71" s="101" t="s">
        <v>88</v>
      </c>
      <c r="E71" s="101" t="s">
        <v>19</v>
      </c>
      <c r="F71" s="101" t="s">
        <v>36</v>
      </c>
      <c r="G71" s="101" t="s">
        <v>17</v>
      </c>
      <c r="H71" s="101" t="s">
        <v>18</v>
      </c>
      <c r="I71" s="101" t="s">
        <v>91</v>
      </c>
      <c r="J71" s="104" t="s">
        <v>99</v>
      </c>
      <c r="K71" s="35">
        <f t="shared" si="3"/>
        <v>0</v>
      </c>
      <c r="L71" s="35">
        <f t="shared" si="3"/>
        <v>0</v>
      </c>
      <c r="M71" s="164">
        <f t="shared" si="3"/>
        <v>0</v>
      </c>
      <c r="N71" s="13"/>
    </row>
    <row r="72" spans="1:17" s="6" customFormat="1" ht="40.5" hidden="1" customHeight="1" x14ac:dyDescent="0.25">
      <c r="A72" s="80">
        <v>45</v>
      </c>
      <c r="B72" s="99">
        <v>837</v>
      </c>
      <c r="C72" s="99">
        <v>1</v>
      </c>
      <c r="D72" s="100" t="s">
        <v>88</v>
      </c>
      <c r="E72" s="100" t="s">
        <v>19</v>
      </c>
      <c r="F72" s="100" t="s">
        <v>89</v>
      </c>
      <c r="G72" s="100" t="s">
        <v>48</v>
      </c>
      <c r="H72" s="100" t="s">
        <v>18</v>
      </c>
      <c r="I72" s="100" t="s">
        <v>91</v>
      </c>
      <c r="J72" s="108" t="s">
        <v>90</v>
      </c>
      <c r="K72" s="33">
        <v>0</v>
      </c>
      <c r="L72" s="33">
        <v>0</v>
      </c>
      <c r="M72" s="165">
        <v>0</v>
      </c>
      <c r="N72" s="13"/>
    </row>
    <row r="73" spans="1:17" s="6" customFormat="1" ht="29.25" customHeight="1" x14ac:dyDescent="0.25">
      <c r="A73" s="80">
        <v>50</v>
      </c>
      <c r="B73" s="113" t="s">
        <v>36</v>
      </c>
      <c r="C73" s="113" t="s">
        <v>16</v>
      </c>
      <c r="D73" s="113" t="s">
        <v>109</v>
      </c>
      <c r="E73" s="113" t="s">
        <v>17</v>
      </c>
      <c r="F73" s="113" t="s">
        <v>36</v>
      </c>
      <c r="G73" s="113" t="s">
        <v>17</v>
      </c>
      <c r="H73" s="113" t="s">
        <v>18</v>
      </c>
      <c r="I73" s="101" t="s">
        <v>36</v>
      </c>
      <c r="J73" s="118" t="s">
        <v>110</v>
      </c>
      <c r="K73" s="38">
        <f>K74+K76</f>
        <v>48</v>
      </c>
      <c r="L73" s="38">
        <f>L74+L76</f>
        <v>65.947000000000003</v>
      </c>
      <c r="M73" s="168">
        <v>138.86000000000001</v>
      </c>
      <c r="N73" s="13"/>
    </row>
    <row r="74" spans="1:17" s="6" customFormat="1" ht="63.75" customHeight="1" x14ac:dyDescent="0.3">
      <c r="A74" s="80">
        <v>51</v>
      </c>
      <c r="B74" s="113">
        <v>837</v>
      </c>
      <c r="C74" s="113" t="s">
        <v>16</v>
      </c>
      <c r="D74" s="113" t="s">
        <v>109</v>
      </c>
      <c r="E74" s="112" t="s">
        <v>22</v>
      </c>
      <c r="F74" s="112" t="s">
        <v>36</v>
      </c>
      <c r="G74" s="112" t="s">
        <v>22</v>
      </c>
      <c r="H74" s="113" t="s">
        <v>18</v>
      </c>
      <c r="I74" s="113">
        <v>140</v>
      </c>
      <c r="J74" s="151" t="s">
        <v>174</v>
      </c>
      <c r="K74" s="38">
        <f t="shared" ref="K74:M76" si="4">K75</f>
        <v>26</v>
      </c>
      <c r="L74" s="38">
        <f t="shared" si="4"/>
        <v>31.5</v>
      </c>
      <c r="M74" s="168">
        <f t="shared" si="4"/>
        <v>121.15</v>
      </c>
      <c r="N74" s="13"/>
    </row>
    <row r="75" spans="1:17" s="6" customFormat="1" ht="78" customHeight="1" x14ac:dyDescent="0.25">
      <c r="A75" s="80">
        <v>52</v>
      </c>
      <c r="B75" s="113">
        <v>837</v>
      </c>
      <c r="C75" s="113" t="s">
        <v>16</v>
      </c>
      <c r="D75" s="113" t="s">
        <v>109</v>
      </c>
      <c r="E75" s="112" t="s">
        <v>22</v>
      </c>
      <c r="F75" s="112" t="s">
        <v>23</v>
      </c>
      <c r="G75" s="112" t="s">
        <v>22</v>
      </c>
      <c r="H75" s="113" t="s">
        <v>18</v>
      </c>
      <c r="I75" s="113" t="s">
        <v>114</v>
      </c>
      <c r="J75" s="131" t="s">
        <v>122</v>
      </c>
      <c r="K75" s="33">
        <v>26</v>
      </c>
      <c r="L75" s="33">
        <v>31.5</v>
      </c>
      <c r="M75" s="165">
        <v>121.15</v>
      </c>
      <c r="N75" s="13"/>
    </row>
    <row r="76" spans="1:17" s="6" customFormat="1" ht="29.25" customHeight="1" x14ac:dyDescent="0.3">
      <c r="A76" s="76">
        <v>53</v>
      </c>
      <c r="B76" s="113">
        <v>837</v>
      </c>
      <c r="C76" s="113" t="s">
        <v>16</v>
      </c>
      <c r="D76" s="113" t="s">
        <v>109</v>
      </c>
      <c r="E76" s="112" t="s">
        <v>63</v>
      </c>
      <c r="F76" s="112" t="s">
        <v>36</v>
      </c>
      <c r="G76" s="112" t="s">
        <v>19</v>
      </c>
      <c r="H76" s="113" t="s">
        <v>18</v>
      </c>
      <c r="I76" s="113">
        <v>140</v>
      </c>
      <c r="J76" s="135" t="s">
        <v>171</v>
      </c>
      <c r="K76" s="33">
        <f t="shared" si="4"/>
        <v>22</v>
      </c>
      <c r="L76" s="33">
        <f t="shared" si="4"/>
        <v>34.447000000000003</v>
      </c>
      <c r="M76" s="165">
        <f t="shared" si="4"/>
        <v>156.58000000000001</v>
      </c>
      <c r="N76" s="13"/>
    </row>
    <row r="77" spans="1:17" s="6" customFormat="1" ht="72.75" customHeight="1" x14ac:dyDescent="0.3">
      <c r="A77" s="80">
        <v>54</v>
      </c>
      <c r="B77" s="113">
        <v>837</v>
      </c>
      <c r="C77" s="113" t="s">
        <v>16</v>
      </c>
      <c r="D77" s="113" t="s">
        <v>109</v>
      </c>
      <c r="E77" s="112" t="s">
        <v>63</v>
      </c>
      <c r="F77" s="112" t="s">
        <v>166</v>
      </c>
      <c r="G77" s="112" t="s">
        <v>19</v>
      </c>
      <c r="H77" s="113" t="s">
        <v>18</v>
      </c>
      <c r="I77" s="113" t="s">
        <v>114</v>
      </c>
      <c r="J77" s="135" t="s">
        <v>167</v>
      </c>
      <c r="K77" s="33">
        <v>22</v>
      </c>
      <c r="L77" s="33">
        <v>34.447000000000003</v>
      </c>
      <c r="M77" s="165">
        <v>156.58000000000001</v>
      </c>
      <c r="N77" s="13"/>
    </row>
    <row r="78" spans="1:17" s="9" customFormat="1" ht="24" customHeight="1" x14ac:dyDescent="0.25">
      <c r="A78" s="80">
        <v>55</v>
      </c>
      <c r="B78" s="119" t="s">
        <v>52</v>
      </c>
      <c r="C78" s="119" t="s">
        <v>29</v>
      </c>
      <c r="D78" s="119" t="s">
        <v>17</v>
      </c>
      <c r="E78" s="119" t="s">
        <v>17</v>
      </c>
      <c r="F78" s="119" t="s">
        <v>36</v>
      </c>
      <c r="G78" s="119" t="s">
        <v>17</v>
      </c>
      <c r="H78" s="119" t="s">
        <v>18</v>
      </c>
      <c r="I78" s="119" t="s">
        <v>36</v>
      </c>
      <c r="J78" s="153" t="s">
        <v>62</v>
      </c>
      <c r="K78" s="36">
        <f>K79+K85+K90</f>
        <v>22190.921000000002</v>
      </c>
      <c r="L78" s="36">
        <f>L79+L85+L90</f>
        <v>21893.248</v>
      </c>
      <c r="M78" s="166"/>
      <c r="N78" s="13"/>
      <c r="O78" s="6"/>
      <c r="P78" s="6"/>
      <c r="Q78" s="6"/>
    </row>
    <row r="79" spans="1:17" s="9" customFormat="1" ht="44.25" customHeight="1" x14ac:dyDescent="0.25">
      <c r="A79" s="76">
        <v>56</v>
      </c>
      <c r="B79" s="105" t="s">
        <v>36</v>
      </c>
      <c r="C79" s="101" t="s">
        <v>29</v>
      </c>
      <c r="D79" s="101" t="s">
        <v>22</v>
      </c>
      <c r="E79" s="101">
        <v>20</v>
      </c>
      <c r="F79" s="101" t="s">
        <v>36</v>
      </c>
      <c r="G79" s="101" t="s">
        <v>17</v>
      </c>
      <c r="H79" s="101" t="s">
        <v>18</v>
      </c>
      <c r="I79" s="101">
        <v>150</v>
      </c>
      <c r="J79" s="154" t="s">
        <v>178</v>
      </c>
      <c r="K79" s="31">
        <f>K80</f>
        <v>12116.095000000001</v>
      </c>
      <c r="L79" s="31">
        <f>L80</f>
        <v>11818.422000000002</v>
      </c>
      <c r="M79" s="159">
        <v>98.28</v>
      </c>
      <c r="N79" s="13"/>
      <c r="O79" s="6"/>
      <c r="P79" s="6"/>
      <c r="Q79" s="6"/>
    </row>
    <row r="80" spans="1:17" s="9" customFormat="1" ht="33.75" customHeight="1" x14ac:dyDescent="0.3">
      <c r="A80" s="80">
        <v>57</v>
      </c>
      <c r="B80" s="89" t="s">
        <v>52</v>
      </c>
      <c r="C80" s="89" t="s">
        <v>29</v>
      </c>
      <c r="D80" s="89" t="s">
        <v>22</v>
      </c>
      <c r="E80" s="89" t="s">
        <v>145</v>
      </c>
      <c r="F80" s="89" t="s">
        <v>70</v>
      </c>
      <c r="G80" s="89" t="s">
        <v>17</v>
      </c>
      <c r="H80" s="89" t="s">
        <v>18</v>
      </c>
      <c r="I80" s="81" t="s">
        <v>77</v>
      </c>
      <c r="J80" s="155" t="s">
        <v>179</v>
      </c>
      <c r="K80" s="31">
        <f>K82+K84+K83</f>
        <v>12116.095000000001</v>
      </c>
      <c r="L80" s="31">
        <f>L82+L84+L83</f>
        <v>11818.422000000002</v>
      </c>
      <c r="M80" s="159">
        <v>98.28</v>
      </c>
      <c r="N80" s="13"/>
      <c r="O80" s="6"/>
      <c r="P80" s="6"/>
      <c r="Q80" s="6"/>
    </row>
    <row r="81" spans="1:17" s="9" customFormat="1" ht="44.25" customHeight="1" x14ac:dyDescent="0.25">
      <c r="A81" s="80">
        <v>58</v>
      </c>
      <c r="B81" s="89" t="s">
        <v>52</v>
      </c>
      <c r="C81" s="89" t="s">
        <v>29</v>
      </c>
      <c r="D81" s="89" t="s">
        <v>22</v>
      </c>
      <c r="E81" s="89" t="s">
        <v>145</v>
      </c>
      <c r="F81" s="89" t="s">
        <v>70</v>
      </c>
      <c r="G81" s="89" t="s">
        <v>48</v>
      </c>
      <c r="H81" s="89" t="s">
        <v>18</v>
      </c>
      <c r="I81" s="81" t="s">
        <v>77</v>
      </c>
      <c r="J81" s="156" t="s">
        <v>147</v>
      </c>
      <c r="K81" s="31">
        <f>K82+K83+K84</f>
        <v>12116.094999999999</v>
      </c>
      <c r="L81" s="31">
        <f>L82+L83+L84</f>
        <v>11818.422</v>
      </c>
      <c r="M81" s="159">
        <v>98.28</v>
      </c>
      <c r="N81" s="13"/>
      <c r="O81" s="6"/>
      <c r="P81" s="6"/>
      <c r="Q81" s="6"/>
    </row>
    <row r="82" spans="1:17" s="9" customFormat="1" ht="66.75" customHeight="1" x14ac:dyDescent="0.3">
      <c r="A82" s="80">
        <v>59</v>
      </c>
      <c r="B82" s="89" t="s">
        <v>52</v>
      </c>
      <c r="C82" s="89" t="s">
        <v>29</v>
      </c>
      <c r="D82" s="89" t="s">
        <v>22</v>
      </c>
      <c r="E82" s="89" t="s">
        <v>145</v>
      </c>
      <c r="F82" s="89" t="s">
        <v>70</v>
      </c>
      <c r="G82" s="89" t="s">
        <v>48</v>
      </c>
      <c r="H82" s="89" t="s">
        <v>154</v>
      </c>
      <c r="I82" s="81" t="s">
        <v>77</v>
      </c>
      <c r="J82" s="135" t="s">
        <v>155</v>
      </c>
      <c r="K82" s="30">
        <v>8676.4</v>
      </c>
      <c r="L82" s="30">
        <v>8378.7270000000008</v>
      </c>
      <c r="M82" s="158">
        <v>96.57</v>
      </c>
      <c r="N82" s="13"/>
      <c r="O82" s="6"/>
      <c r="P82" s="6"/>
      <c r="Q82" s="6"/>
    </row>
    <row r="83" spans="1:17" s="9" customFormat="1" ht="146.25" customHeight="1" x14ac:dyDescent="0.3">
      <c r="A83" s="80">
        <v>60</v>
      </c>
      <c r="B83" s="89" t="s">
        <v>52</v>
      </c>
      <c r="C83" s="89" t="s">
        <v>29</v>
      </c>
      <c r="D83" s="89" t="s">
        <v>22</v>
      </c>
      <c r="E83" s="89" t="s">
        <v>145</v>
      </c>
      <c r="F83" s="89" t="s">
        <v>70</v>
      </c>
      <c r="G83" s="89" t="s">
        <v>48</v>
      </c>
      <c r="H83" s="89" t="s">
        <v>156</v>
      </c>
      <c r="I83" s="81" t="s">
        <v>77</v>
      </c>
      <c r="J83" s="135" t="s">
        <v>157</v>
      </c>
      <c r="K83" s="30">
        <v>2450.6999999999998</v>
      </c>
      <c r="L83" s="30">
        <v>2450.6999999999998</v>
      </c>
      <c r="M83" s="158">
        <v>100</v>
      </c>
      <c r="N83" s="13"/>
      <c r="O83" s="6"/>
      <c r="P83" s="6"/>
      <c r="Q83" s="6"/>
    </row>
    <row r="84" spans="1:17" s="9" customFormat="1" ht="91.5" customHeight="1" x14ac:dyDescent="0.3">
      <c r="A84" s="80">
        <v>61</v>
      </c>
      <c r="B84" s="89" t="s">
        <v>52</v>
      </c>
      <c r="C84" s="89" t="s">
        <v>29</v>
      </c>
      <c r="D84" s="89" t="s">
        <v>22</v>
      </c>
      <c r="E84" s="89" t="s">
        <v>145</v>
      </c>
      <c r="F84" s="89" t="s">
        <v>70</v>
      </c>
      <c r="G84" s="89" t="s">
        <v>48</v>
      </c>
      <c r="H84" s="89" t="s">
        <v>148</v>
      </c>
      <c r="I84" s="81" t="s">
        <v>77</v>
      </c>
      <c r="J84" s="120" t="s">
        <v>146</v>
      </c>
      <c r="K84" s="41">
        <v>988.995</v>
      </c>
      <c r="L84" s="41">
        <v>988.995</v>
      </c>
      <c r="M84" s="158">
        <v>100</v>
      </c>
      <c r="N84" s="13"/>
      <c r="O84" s="6"/>
      <c r="P84" s="6"/>
      <c r="Q84" s="6"/>
    </row>
    <row r="85" spans="1:17" s="9" customFormat="1" ht="48" customHeight="1" x14ac:dyDescent="0.3">
      <c r="A85" s="80">
        <v>62</v>
      </c>
      <c r="B85" s="89" t="s">
        <v>52</v>
      </c>
      <c r="C85" s="89" t="s">
        <v>29</v>
      </c>
      <c r="D85" s="89" t="s">
        <v>22</v>
      </c>
      <c r="E85" s="89" t="s">
        <v>95</v>
      </c>
      <c r="F85" s="89" t="s">
        <v>36</v>
      </c>
      <c r="G85" s="89" t="s">
        <v>17</v>
      </c>
      <c r="H85" s="89" t="s">
        <v>18</v>
      </c>
      <c r="I85" s="81" t="s">
        <v>77</v>
      </c>
      <c r="J85" s="152" t="s">
        <v>176</v>
      </c>
      <c r="K85" s="32">
        <f>K86+K88</f>
        <v>1131.9000000000001</v>
      </c>
      <c r="L85" s="32">
        <f>L86+L88</f>
        <v>1131.9000000000001</v>
      </c>
      <c r="M85" s="160">
        <v>100</v>
      </c>
      <c r="N85" s="13"/>
      <c r="O85" s="6"/>
      <c r="P85" s="6"/>
      <c r="Q85" s="6"/>
    </row>
    <row r="86" spans="1:17" s="9" customFormat="1" ht="54" customHeight="1" x14ac:dyDescent="0.25">
      <c r="A86" s="80">
        <v>63</v>
      </c>
      <c r="B86" s="89" t="s">
        <v>52</v>
      </c>
      <c r="C86" s="89" t="s">
        <v>29</v>
      </c>
      <c r="D86" s="89" t="s">
        <v>22</v>
      </c>
      <c r="E86" s="89" t="s">
        <v>95</v>
      </c>
      <c r="F86" s="89" t="s">
        <v>137</v>
      </c>
      <c r="G86" s="89" t="s">
        <v>48</v>
      </c>
      <c r="H86" s="89" t="s">
        <v>18</v>
      </c>
      <c r="I86" s="81" t="s">
        <v>77</v>
      </c>
      <c r="J86" s="83" t="s">
        <v>61</v>
      </c>
      <c r="K86" s="30">
        <f>K87</f>
        <v>68.5</v>
      </c>
      <c r="L86" s="30">
        <f>L87</f>
        <v>68.5</v>
      </c>
      <c r="M86" s="158">
        <f>M87</f>
        <v>100</v>
      </c>
      <c r="N86" s="13"/>
      <c r="O86" s="6"/>
      <c r="P86" s="6"/>
      <c r="Q86" s="6"/>
    </row>
    <row r="87" spans="1:17" s="9" customFormat="1" ht="90" customHeight="1" x14ac:dyDescent="0.25">
      <c r="A87" s="80">
        <v>64</v>
      </c>
      <c r="B87" s="89" t="s">
        <v>52</v>
      </c>
      <c r="C87" s="89" t="s">
        <v>29</v>
      </c>
      <c r="D87" s="89" t="s">
        <v>22</v>
      </c>
      <c r="E87" s="89" t="s">
        <v>95</v>
      </c>
      <c r="F87" s="89" t="s">
        <v>137</v>
      </c>
      <c r="G87" s="89" t="s">
        <v>48</v>
      </c>
      <c r="H87" s="121" t="s">
        <v>0</v>
      </c>
      <c r="I87" s="81" t="s">
        <v>77</v>
      </c>
      <c r="J87" s="83" t="s">
        <v>136</v>
      </c>
      <c r="K87" s="30">
        <v>68.5</v>
      </c>
      <c r="L87" s="30">
        <v>68.5</v>
      </c>
      <c r="M87" s="158">
        <v>100</v>
      </c>
      <c r="N87" s="13"/>
      <c r="O87" s="6"/>
      <c r="P87" s="6"/>
      <c r="Q87" s="6"/>
    </row>
    <row r="88" spans="1:17" s="9" customFormat="1" ht="71.25" customHeight="1" x14ac:dyDescent="0.3">
      <c r="A88" s="80">
        <v>65</v>
      </c>
      <c r="B88" s="89" t="s">
        <v>52</v>
      </c>
      <c r="C88" s="89" t="s">
        <v>29</v>
      </c>
      <c r="D88" s="89" t="s">
        <v>22</v>
      </c>
      <c r="E88" s="89" t="s">
        <v>71</v>
      </c>
      <c r="F88" s="89" t="s">
        <v>72</v>
      </c>
      <c r="G88" s="89" t="s">
        <v>17</v>
      </c>
      <c r="H88" s="89" t="s">
        <v>18</v>
      </c>
      <c r="I88" s="81" t="s">
        <v>77</v>
      </c>
      <c r="J88" s="122" t="s">
        <v>177</v>
      </c>
      <c r="K88" s="30">
        <f>K89</f>
        <v>1063.4000000000001</v>
      </c>
      <c r="L88" s="30">
        <v>1063.4000000000001</v>
      </c>
      <c r="M88" s="158">
        <f>M89</f>
        <v>100</v>
      </c>
      <c r="N88" s="13"/>
      <c r="O88" s="6"/>
      <c r="P88" s="6"/>
      <c r="Q88" s="6"/>
    </row>
    <row r="89" spans="1:17" s="9" customFormat="1" ht="90" customHeight="1" x14ac:dyDescent="0.25">
      <c r="A89" s="80">
        <v>66</v>
      </c>
      <c r="B89" s="89" t="s">
        <v>52</v>
      </c>
      <c r="C89" s="89" t="s">
        <v>29</v>
      </c>
      <c r="D89" s="89" t="s">
        <v>22</v>
      </c>
      <c r="E89" s="89" t="s">
        <v>71</v>
      </c>
      <c r="F89" s="89" t="s">
        <v>72</v>
      </c>
      <c r="G89" s="89" t="s">
        <v>48</v>
      </c>
      <c r="H89" s="89" t="s">
        <v>18</v>
      </c>
      <c r="I89" s="81" t="s">
        <v>77</v>
      </c>
      <c r="J89" s="123" t="s">
        <v>127</v>
      </c>
      <c r="K89" s="30">
        <v>1063.4000000000001</v>
      </c>
      <c r="L89" s="30">
        <v>1063.4000000000001</v>
      </c>
      <c r="M89" s="158">
        <v>100</v>
      </c>
      <c r="N89" s="13"/>
      <c r="O89" s="6"/>
      <c r="P89" s="6"/>
      <c r="Q89" s="6"/>
    </row>
    <row r="90" spans="1:17" s="9" customFormat="1" ht="36.75" customHeight="1" x14ac:dyDescent="0.25">
      <c r="A90" s="80">
        <v>67</v>
      </c>
      <c r="B90" s="89" t="s">
        <v>52</v>
      </c>
      <c r="C90" s="89" t="s">
        <v>29</v>
      </c>
      <c r="D90" s="89" t="s">
        <v>22</v>
      </c>
      <c r="E90" s="89" t="s">
        <v>142</v>
      </c>
      <c r="F90" s="89" t="s">
        <v>36</v>
      </c>
      <c r="G90" s="89" t="s">
        <v>17</v>
      </c>
      <c r="H90" s="89" t="s">
        <v>18</v>
      </c>
      <c r="I90" s="81" t="s">
        <v>77</v>
      </c>
      <c r="J90" s="79" t="s">
        <v>96</v>
      </c>
      <c r="K90" s="32">
        <f>K91</f>
        <v>8942.9259999999995</v>
      </c>
      <c r="L90" s="32">
        <f>L91</f>
        <v>8942.9259999999995</v>
      </c>
      <c r="M90" s="160">
        <v>100</v>
      </c>
      <c r="N90" s="13"/>
      <c r="O90" s="6"/>
      <c r="P90" s="6"/>
      <c r="Q90" s="6"/>
    </row>
    <row r="91" spans="1:17" s="9" customFormat="1" ht="78.75" customHeight="1" x14ac:dyDescent="0.3">
      <c r="A91" s="80">
        <v>68</v>
      </c>
      <c r="B91" s="89" t="s">
        <v>52</v>
      </c>
      <c r="C91" s="89" t="s">
        <v>29</v>
      </c>
      <c r="D91" s="89" t="s">
        <v>22</v>
      </c>
      <c r="E91" s="89" t="s">
        <v>92</v>
      </c>
      <c r="F91" s="89" t="s">
        <v>70</v>
      </c>
      <c r="G91" s="89" t="s">
        <v>48</v>
      </c>
      <c r="H91" s="89" t="s">
        <v>18</v>
      </c>
      <c r="I91" s="81" t="s">
        <v>77</v>
      </c>
      <c r="J91" s="124" t="s">
        <v>175</v>
      </c>
      <c r="K91" s="30">
        <f>K92+K93+K94+K95+K96+K97</f>
        <v>8942.9259999999995</v>
      </c>
      <c r="L91" s="30">
        <f>L92+L93+L94+L95+L96+L97</f>
        <v>8942.9259999999995</v>
      </c>
      <c r="M91" s="158">
        <v>100</v>
      </c>
      <c r="N91" s="13"/>
      <c r="O91" s="6"/>
      <c r="P91" s="6"/>
      <c r="Q91" s="6"/>
    </row>
    <row r="92" spans="1:17" s="9" customFormat="1" ht="119.25" customHeight="1" x14ac:dyDescent="0.3">
      <c r="A92" s="80">
        <v>69</v>
      </c>
      <c r="B92" s="89" t="s">
        <v>52</v>
      </c>
      <c r="C92" s="89" t="s">
        <v>29</v>
      </c>
      <c r="D92" s="89" t="s">
        <v>22</v>
      </c>
      <c r="E92" s="89" t="s">
        <v>92</v>
      </c>
      <c r="F92" s="89" t="s">
        <v>70</v>
      </c>
      <c r="G92" s="89" t="s">
        <v>48</v>
      </c>
      <c r="H92" s="89" t="s">
        <v>134</v>
      </c>
      <c r="I92" s="81" t="s">
        <v>77</v>
      </c>
      <c r="J92" s="124" t="s">
        <v>159</v>
      </c>
      <c r="K92" s="30">
        <v>379.3</v>
      </c>
      <c r="L92" s="30">
        <v>379.3</v>
      </c>
      <c r="M92" s="158">
        <v>100</v>
      </c>
      <c r="N92" s="13"/>
      <c r="O92" s="6"/>
      <c r="P92" s="6"/>
      <c r="Q92" s="6"/>
    </row>
    <row r="93" spans="1:17" s="9" customFormat="1" ht="99.75" customHeight="1" x14ac:dyDescent="0.3">
      <c r="A93" s="136">
        <v>70</v>
      </c>
      <c r="B93" s="89" t="s">
        <v>52</v>
      </c>
      <c r="C93" s="89" t="s">
        <v>29</v>
      </c>
      <c r="D93" s="89" t="s">
        <v>22</v>
      </c>
      <c r="E93" s="89" t="s">
        <v>92</v>
      </c>
      <c r="F93" s="89" t="s">
        <v>70</v>
      </c>
      <c r="G93" s="89" t="s">
        <v>48</v>
      </c>
      <c r="H93" s="89" t="s">
        <v>93</v>
      </c>
      <c r="I93" s="81" t="s">
        <v>77</v>
      </c>
      <c r="J93" s="123" t="s">
        <v>149</v>
      </c>
      <c r="K93" s="30">
        <v>36.115000000000002</v>
      </c>
      <c r="L93" s="30">
        <v>36.115000000000002</v>
      </c>
      <c r="M93" s="158">
        <v>100</v>
      </c>
      <c r="N93" s="13"/>
      <c r="O93" s="6"/>
      <c r="P93" s="6"/>
      <c r="Q93" s="6"/>
    </row>
    <row r="94" spans="1:17" s="9" customFormat="1" ht="90" customHeight="1" x14ac:dyDescent="0.25">
      <c r="A94" s="80">
        <v>71</v>
      </c>
      <c r="B94" s="89" t="s">
        <v>52</v>
      </c>
      <c r="C94" s="89" t="s">
        <v>29</v>
      </c>
      <c r="D94" s="89" t="s">
        <v>22</v>
      </c>
      <c r="E94" s="89" t="s">
        <v>92</v>
      </c>
      <c r="F94" s="89" t="s">
        <v>70</v>
      </c>
      <c r="G94" s="89" t="s">
        <v>48</v>
      </c>
      <c r="H94" s="89" t="s">
        <v>81</v>
      </c>
      <c r="I94" s="81" t="s">
        <v>77</v>
      </c>
      <c r="J94" s="123" t="s">
        <v>128</v>
      </c>
      <c r="K94" s="132">
        <v>2033</v>
      </c>
      <c r="L94" s="132">
        <v>2033</v>
      </c>
      <c r="M94" s="132">
        <v>100</v>
      </c>
      <c r="N94" s="13"/>
      <c r="O94" s="6"/>
      <c r="P94" s="6"/>
      <c r="Q94" s="6"/>
    </row>
    <row r="95" spans="1:17" s="9" customFormat="1" ht="90" customHeight="1" x14ac:dyDescent="0.25">
      <c r="A95" s="80">
        <v>72</v>
      </c>
      <c r="B95" s="89" t="s">
        <v>52</v>
      </c>
      <c r="C95" s="89" t="s">
        <v>29</v>
      </c>
      <c r="D95" s="89" t="s">
        <v>22</v>
      </c>
      <c r="E95" s="89" t="s">
        <v>92</v>
      </c>
      <c r="F95" s="89" t="s">
        <v>70</v>
      </c>
      <c r="G95" s="89" t="s">
        <v>48</v>
      </c>
      <c r="H95" s="89" t="s">
        <v>129</v>
      </c>
      <c r="I95" s="81" t="s">
        <v>77</v>
      </c>
      <c r="J95" s="133" t="s">
        <v>130</v>
      </c>
      <c r="K95" s="30">
        <v>383.1</v>
      </c>
      <c r="L95" s="30">
        <v>383.1</v>
      </c>
      <c r="M95" s="158">
        <v>100</v>
      </c>
      <c r="N95" s="13"/>
      <c r="O95" s="6"/>
      <c r="P95" s="6"/>
      <c r="Q95" s="6"/>
    </row>
    <row r="96" spans="1:17" s="9" customFormat="1" ht="76.5" customHeight="1" x14ac:dyDescent="0.25">
      <c r="A96" s="80">
        <v>73</v>
      </c>
      <c r="B96" s="89" t="s">
        <v>52</v>
      </c>
      <c r="C96" s="89" t="s">
        <v>29</v>
      </c>
      <c r="D96" s="89" t="s">
        <v>22</v>
      </c>
      <c r="E96" s="89" t="s">
        <v>92</v>
      </c>
      <c r="F96" s="89" t="s">
        <v>70</v>
      </c>
      <c r="G96" s="89" t="s">
        <v>48</v>
      </c>
      <c r="H96" s="89" t="s">
        <v>107</v>
      </c>
      <c r="I96" s="81" t="s">
        <v>77</v>
      </c>
      <c r="J96" s="134" t="s">
        <v>158</v>
      </c>
      <c r="K96" s="30">
        <v>6067.68</v>
      </c>
      <c r="L96" s="30">
        <v>6067.68</v>
      </c>
      <c r="M96" s="158">
        <v>100</v>
      </c>
      <c r="N96" s="13"/>
      <c r="O96" s="6"/>
      <c r="P96" s="6"/>
      <c r="Q96" s="6"/>
    </row>
    <row r="97" spans="1:17" s="6" customFormat="1" ht="116.25" customHeight="1" x14ac:dyDescent="0.3">
      <c r="A97" s="136">
        <v>74</v>
      </c>
      <c r="B97" s="89" t="s">
        <v>52</v>
      </c>
      <c r="C97" s="89" t="s">
        <v>29</v>
      </c>
      <c r="D97" s="89" t="s">
        <v>22</v>
      </c>
      <c r="E97" s="89" t="s">
        <v>92</v>
      </c>
      <c r="F97" s="89" t="s">
        <v>70</v>
      </c>
      <c r="G97" s="89" t="s">
        <v>48</v>
      </c>
      <c r="H97" s="89" t="s">
        <v>103</v>
      </c>
      <c r="I97" s="81" t="s">
        <v>77</v>
      </c>
      <c r="J97" s="134" t="s">
        <v>150</v>
      </c>
      <c r="K97" s="30">
        <v>43.731000000000002</v>
      </c>
      <c r="L97" s="30">
        <v>43.731000000000002</v>
      </c>
      <c r="M97" s="158">
        <v>100</v>
      </c>
      <c r="N97" s="13"/>
      <c r="P97" s="10"/>
      <c r="Q97" s="10"/>
    </row>
    <row r="98" spans="1:17" s="6" customFormat="1" ht="36.75" hidden="1" customHeight="1" x14ac:dyDescent="0.25">
      <c r="A98" s="80">
        <v>53</v>
      </c>
      <c r="B98" s="89" t="s">
        <v>52</v>
      </c>
      <c r="C98" s="89" t="s">
        <v>29</v>
      </c>
      <c r="D98" s="89" t="s">
        <v>22</v>
      </c>
      <c r="E98" s="89" t="s">
        <v>142</v>
      </c>
      <c r="F98" s="89" t="s">
        <v>36</v>
      </c>
      <c r="G98" s="89" t="s">
        <v>17</v>
      </c>
      <c r="H98" s="89" t="s">
        <v>18</v>
      </c>
      <c r="I98" s="81" t="s">
        <v>36</v>
      </c>
      <c r="J98" s="83" t="s">
        <v>143</v>
      </c>
      <c r="K98" s="40"/>
      <c r="L98" s="40"/>
      <c r="M98" s="169"/>
      <c r="N98" s="13"/>
      <c r="P98" s="10"/>
      <c r="Q98" s="10"/>
    </row>
    <row r="99" spans="1:17" s="6" customFormat="1" ht="72" hidden="1" customHeight="1" x14ac:dyDescent="0.3">
      <c r="A99" s="80">
        <v>54</v>
      </c>
      <c r="B99" s="89" t="s">
        <v>52</v>
      </c>
      <c r="C99" s="89" t="s">
        <v>29</v>
      </c>
      <c r="D99" s="89" t="s">
        <v>22</v>
      </c>
      <c r="E99" s="89" t="s">
        <v>92</v>
      </c>
      <c r="F99" s="89" t="s">
        <v>70</v>
      </c>
      <c r="G99" s="89" t="s">
        <v>48</v>
      </c>
      <c r="H99" s="89" t="s">
        <v>18</v>
      </c>
      <c r="I99" s="81" t="s">
        <v>77</v>
      </c>
      <c r="J99" s="124" t="s">
        <v>140</v>
      </c>
      <c r="K99" s="30"/>
      <c r="L99" s="30"/>
      <c r="M99" s="158"/>
      <c r="N99" s="13"/>
      <c r="P99" s="10"/>
      <c r="Q99" s="10"/>
    </row>
    <row r="100" spans="1:17" s="6" customFormat="1" ht="72" hidden="1" customHeight="1" x14ac:dyDescent="0.3">
      <c r="A100" s="80">
        <v>55</v>
      </c>
      <c r="B100" s="89" t="s">
        <v>52</v>
      </c>
      <c r="C100" s="89" t="s">
        <v>29</v>
      </c>
      <c r="D100" s="89" t="s">
        <v>22</v>
      </c>
      <c r="E100" s="89" t="s">
        <v>92</v>
      </c>
      <c r="F100" s="89" t="s">
        <v>70</v>
      </c>
      <c r="G100" s="89" t="s">
        <v>48</v>
      </c>
      <c r="H100" s="89" t="s">
        <v>141</v>
      </c>
      <c r="I100" s="81" t="s">
        <v>77</v>
      </c>
      <c r="J100" s="124" t="s">
        <v>140</v>
      </c>
      <c r="K100" s="42"/>
      <c r="L100" s="42"/>
      <c r="M100" s="169"/>
      <c r="N100" s="13"/>
      <c r="P100" s="10"/>
      <c r="Q100" s="10"/>
    </row>
    <row r="101" spans="1:17" s="6" customFormat="1" ht="72" hidden="1" customHeight="1" x14ac:dyDescent="0.3">
      <c r="A101" s="80">
        <v>56</v>
      </c>
      <c r="B101" s="89" t="s">
        <v>52</v>
      </c>
      <c r="C101" s="89" t="s">
        <v>29</v>
      </c>
      <c r="D101" s="89" t="s">
        <v>22</v>
      </c>
      <c r="E101" s="89" t="s">
        <v>92</v>
      </c>
      <c r="F101" s="89" t="s">
        <v>70</v>
      </c>
      <c r="G101" s="89" t="s">
        <v>48</v>
      </c>
      <c r="H101" s="89" t="s">
        <v>18</v>
      </c>
      <c r="I101" s="81" t="s">
        <v>77</v>
      </c>
      <c r="J101" s="122" t="s">
        <v>135</v>
      </c>
      <c r="K101" s="30"/>
      <c r="L101" s="30"/>
      <c r="M101" s="158"/>
      <c r="N101" s="13"/>
      <c r="P101" s="10"/>
      <c r="Q101" s="10"/>
    </row>
    <row r="102" spans="1:17" s="6" customFormat="1" ht="73.5" hidden="1" customHeight="1" x14ac:dyDescent="0.25">
      <c r="A102" s="80">
        <v>57</v>
      </c>
      <c r="B102" s="89" t="s">
        <v>52</v>
      </c>
      <c r="C102" s="89" t="s">
        <v>29</v>
      </c>
      <c r="D102" s="89" t="s">
        <v>22</v>
      </c>
      <c r="E102" s="89" t="s">
        <v>92</v>
      </c>
      <c r="F102" s="89" t="s">
        <v>70</v>
      </c>
      <c r="G102" s="89" t="s">
        <v>48</v>
      </c>
      <c r="H102" s="89" t="s">
        <v>134</v>
      </c>
      <c r="I102" s="81" t="s">
        <v>77</v>
      </c>
      <c r="J102" s="125" t="s">
        <v>135</v>
      </c>
      <c r="K102" s="40"/>
      <c r="L102" s="40"/>
      <c r="M102" s="169"/>
      <c r="N102" s="13"/>
      <c r="P102" s="10"/>
      <c r="Q102" s="10"/>
    </row>
    <row r="103" spans="1:17" s="6" customFormat="1" ht="93" hidden="1" customHeight="1" x14ac:dyDescent="0.25">
      <c r="A103" s="80">
        <v>58</v>
      </c>
      <c r="B103" s="89" t="s">
        <v>52</v>
      </c>
      <c r="C103" s="89" t="s">
        <v>29</v>
      </c>
      <c r="D103" s="89" t="s">
        <v>22</v>
      </c>
      <c r="E103" s="89" t="s">
        <v>92</v>
      </c>
      <c r="F103" s="89" t="s">
        <v>70</v>
      </c>
      <c r="G103" s="89" t="s">
        <v>48</v>
      </c>
      <c r="H103" s="89" t="s">
        <v>18</v>
      </c>
      <c r="I103" s="81" t="s">
        <v>77</v>
      </c>
      <c r="J103" s="125" t="s">
        <v>94</v>
      </c>
      <c r="K103" s="30"/>
      <c r="L103" s="30"/>
      <c r="M103" s="158"/>
      <c r="N103" s="13"/>
      <c r="P103" s="10"/>
      <c r="Q103" s="10"/>
    </row>
    <row r="104" spans="1:17" s="6" customFormat="1" ht="90" hidden="1" customHeight="1" x14ac:dyDescent="0.25">
      <c r="A104" s="80">
        <v>59</v>
      </c>
      <c r="B104" s="89" t="s">
        <v>52</v>
      </c>
      <c r="C104" s="89" t="s">
        <v>29</v>
      </c>
      <c r="D104" s="89" t="s">
        <v>22</v>
      </c>
      <c r="E104" s="89" t="s">
        <v>92</v>
      </c>
      <c r="F104" s="89" t="s">
        <v>70</v>
      </c>
      <c r="G104" s="89" t="s">
        <v>48</v>
      </c>
      <c r="H104" s="126" t="s">
        <v>93</v>
      </c>
      <c r="I104" s="81" t="s">
        <v>77</v>
      </c>
      <c r="J104" s="125" t="s">
        <v>94</v>
      </c>
      <c r="K104" s="40"/>
      <c r="L104" s="40"/>
      <c r="M104" s="169"/>
      <c r="N104" s="13"/>
      <c r="P104" s="10"/>
      <c r="Q104" s="10"/>
    </row>
    <row r="105" spans="1:17" s="6" customFormat="1" ht="56.25" hidden="1" x14ac:dyDescent="0.25">
      <c r="A105" s="76">
        <v>60</v>
      </c>
      <c r="B105" s="89" t="s">
        <v>52</v>
      </c>
      <c r="C105" s="89" t="s">
        <v>29</v>
      </c>
      <c r="D105" s="89" t="s">
        <v>22</v>
      </c>
      <c r="E105" s="89" t="s">
        <v>92</v>
      </c>
      <c r="F105" s="89" t="s">
        <v>70</v>
      </c>
      <c r="G105" s="89" t="s">
        <v>48</v>
      </c>
      <c r="H105" s="89" t="s">
        <v>18</v>
      </c>
      <c r="I105" s="81" t="s">
        <v>77</v>
      </c>
      <c r="J105" s="125" t="s">
        <v>128</v>
      </c>
      <c r="K105" s="30"/>
      <c r="L105" s="30"/>
      <c r="M105" s="158"/>
      <c r="N105" s="13"/>
      <c r="P105" s="10"/>
      <c r="Q105" s="10"/>
    </row>
    <row r="106" spans="1:17" s="6" customFormat="1" ht="56.25" hidden="1" x14ac:dyDescent="0.25">
      <c r="A106" s="80">
        <v>61</v>
      </c>
      <c r="B106" s="89" t="s">
        <v>52</v>
      </c>
      <c r="C106" s="89" t="s">
        <v>29</v>
      </c>
      <c r="D106" s="89" t="s">
        <v>22</v>
      </c>
      <c r="E106" s="89" t="s">
        <v>92</v>
      </c>
      <c r="F106" s="89" t="s">
        <v>70</v>
      </c>
      <c r="G106" s="89" t="s">
        <v>48</v>
      </c>
      <c r="H106" s="126" t="s">
        <v>81</v>
      </c>
      <c r="I106" s="81" t="s">
        <v>77</v>
      </c>
      <c r="J106" s="125" t="s">
        <v>128</v>
      </c>
      <c r="K106" s="40"/>
      <c r="L106" s="40"/>
      <c r="M106" s="169"/>
      <c r="N106" s="13"/>
      <c r="P106" s="10"/>
      <c r="Q106" s="10"/>
    </row>
    <row r="107" spans="1:17" s="6" customFormat="1" ht="53.25" hidden="1" customHeight="1" x14ac:dyDescent="0.3">
      <c r="A107" s="80">
        <v>62</v>
      </c>
      <c r="B107" s="89" t="s">
        <v>52</v>
      </c>
      <c r="C107" s="89" t="s">
        <v>29</v>
      </c>
      <c r="D107" s="89" t="s">
        <v>22</v>
      </c>
      <c r="E107" s="89" t="s">
        <v>92</v>
      </c>
      <c r="F107" s="89" t="s">
        <v>70</v>
      </c>
      <c r="G107" s="89" t="s">
        <v>48</v>
      </c>
      <c r="H107" s="89" t="s">
        <v>18</v>
      </c>
      <c r="I107" s="81" t="s">
        <v>77</v>
      </c>
      <c r="J107" s="120" t="s">
        <v>130</v>
      </c>
      <c r="K107" s="41"/>
      <c r="L107" s="41"/>
      <c r="M107" s="158"/>
      <c r="N107" s="13"/>
      <c r="P107" s="10"/>
      <c r="Q107" s="10"/>
    </row>
    <row r="108" spans="1:17" s="6" customFormat="1" ht="56.25" hidden="1" customHeight="1" x14ac:dyDescent="0.3">
      <c r="A108" s="80">
        <v>63</v>
      </c>
      <c r="B108" s="89" t="s">
        <v>52</v>
      </c>
      <c r="C108" s="89" t="s">
        <v>29</v>
      </c>
      <c r="D108" s="89" t="s">
        <v>22</v>
      </c>
      <c r="E108" s="89" t="s">
        <v>92</v>
      </c>
      <c r="F108" s="89" t="s">
        <v>70</v>
      </c>
      <c r="G108" s="89" t="s">
        <v>48</v>
      </c>
      <c r="H108" s="126" t="s">
        <v>129</v>
      </c>
      <c r="I108" s="81" t="s">
        <v>77</v>
      </c>
      <c r="J108" s="120" t="s">
        <v>130</v>
      </c>
      <c r="K108" s="42"/>
      <c r="L108" s="42"/>
      <c r="M108" s="169"/>
      <c r="N108" s="13"/>
      <c r="P108" s="10"/>
      <c r="Q108" s="10"/>
    </row>
    <row r="109" spans="1:17" s="6" customFormat="1" ht="47.25" hidden="1" customHeight="1" x14ac:dyDescent="0.3">
      <c r="A109" s="80">
        <v>54</v>
      </c>
      <c r="B109" s="89" t="s">
        <v>52</v>
      </c>
      <c r="C109" s="89" t="s">
        <v>29</v>
      </c>
      <c r="D109" s="89" t="s">
        <v>22</v>
      </c>
      <c r="E109" s="89" t="s">
        <v>92</v>
      </c>
      <c r="F109" s="89" t="s">
        <v>70</v>
      </c>
      <c r="G109" s="89" t="s">
        <v>48</v>
      </c>
      <c r="H109" s="89" t="s">
        <v>18</v>
      </c>
      <c r="I109" s="81" t="s">
        <v>77</v>
      </c>
      <c r="J109" s="120" t="s">
        <v>132</v>
      </c>
      <c r="K109" s="41"/>
      <c r="L109" s="41"/>
      <c r="M109" s="158"/>
      <c r="N109" s="13"/>
      <c r="P109" s="10"/>
      <c r="Q109" s="10"/>
    </row>
    <row r="110" spans="1:17" s="6" customFormat="1" ht="51" hidden="1" customHeight="1" x14ac:dyDescent="0.3">
      <c r="A110" s="80">
        <v>55</v>
      </c>
      <c r="B110" s="89" t="s">
        <v>52</v>
      </c>
      <c r="C110" s="89" t="s">
        <v>29</v>
      </c>
      <c r="D110" s="89" t="s">
        <v>22</v>
      </c>
      <c r="E110" s="89" t="s">
        <v>92</v>
      </c>
      <c r="F110" s="89" t="s">
        <v>70</v>
      </c>
      <c r="G110" s="89" t="s">
        <v>48</v>
      </c>
      <c r="H110" s="89" t="s">
        <v>133</v>
      </c>
      <c r="I110" s="81" t="s">
        <v>77</v>
      </c>
      <c r="J110" s="120" t="s">
        <v>132</v>
      </c>
      <c r="K110" s="42"/>
      <c r="L110" s="42"/>
      <c r="M110" s="169"/>
      <c r="N110" s="13"/>
      <c r="P110" s="10"/>
      <c r="Q110" s="10"/>
    </row>
    <row r="111" spans="1:17" s="6" customFormat="1" ht="108.75" hidden="1" customHeight="1" x14ac:dyDescent="0.25">
      <c r="A111" s="80">
        <v>66</v>
      </c>
      <c r="B111" s="89" t="s">
        <v>52</v>
      </c>
      <c r="C111" s="89" t="s">
        <v>29</v>
      </c>
      <c r="D111" s="89" t="s">
        <v>22</v>
      </c>
      <c r="E111" s="89" t="s">
        <v>92</v>
      </c>
      <c r="F111" s="89" t="s">
        <v>70</v>
      </c>
      <c r="G111" s="89" t="s">
        <v>48</v>
      </c>
      <c r="H111" s="89" t="s">
        <v>18</v>
      </c>
      <c r="I111" s="81" t="s">
        <v>77</v>
      </c>
      <c r="J111" s="125" t="s">
        <v>131</v>
      </c>
      <c r="K111" s="30">
        <f>K112</f>
        <v>0</v>
      </c>
      <c r="L111" s="30">
        <f>L112</f>
        <v>0</v>
      </c>
      <c r="M111" s="158">
        <f>M112</f>
        <v>0</v>
      </c>
      <c r="N111" s="13"/>
      <c r="P111" s="10"/>
      <c r="Q111" s="10"/>
    </row>
    <row r="112" spans="1:17" s="6" customFormat="1" ht="117.75" hidden="1" customHeight="1" x14ac:dyDescent="0.25">
      <c r="A112" s="80">
        <v>67</v>
      </c>
      <c r="B112" s="89" t="s">
        <v>52</v>
      </c>
      <c r="C112" s="89" t="s">
        <v>29</v>
      </c>
      <c r="D112" s="89" t="s">
        <v>22</v>
      </c>
      <c r="E112" s="89" t="s">
        <v>92</v>
      </c>
      <c r="F112" s="89" t="s">
        <v>70</v>
      </c>
      <c r="G112" s="89" t="s">
        <v>48</v>
      </c>
      <c r="H112" s="89" t="s">
        <v>103</v>
      </c>
      <c r="I112" s="81" t="s">
        <v>77</v>
      </c>
      <c r="J112" s="125" t="s">
        <v>131</v>
      </c>
      <c r="K112" s="40">
        <v>0</v>
      </c>
      <c r="L112" s="40">
        <v>0</v>
      </c>
      <c r="M112" s="169">
        <v>0</v>
      </c>
      <c r="N112" s="13"/>
      <c r="P112" s="10"/>
      <c r="Q112" s="10"/>
    </row>
    <row r="113" spans="1:17" s="6" customFormat="1" ht="50.25" hidden="1" customHeight="1" x14ac:dyDescent="0.25">
      <c r="A113" s="80">
        <v>68</v>
      </c>
      <c r="B113" s="89" t="s">
        <v>52</v>
      </c>
      <c r="C113" s="89" t="s">
        <v>29</v>
      </c>
      <c r="D113" s="89" t="s">
        <v>22</v>
      </c>
      <c r="E113" s="89" t="s">
        <v>92</v>
      </c>
      <c r="F113" s="89" t="s">
        <v>70</v>
      </c>
      <c r="G113" s="89" t="s">
        <v>48</v>
      </c>
      <c r="H113" s="89" t="s">
        <v>18</v>
      </c>
      <c r="I113" s="81" t="s">
        <v>77</v>
      </c>
      <c r="J113" s="125" t="s">
        <v>108</v>
      </c>
      <c r="K113" s="40">
        <f>K114</f>
        <v>0</v>
      </c>
      <c r="L113" s="40">
        <f>L114</f>
        <v>0</v>
      </c>
      <c r="M113" s="169">
        <f>M114</f>
        <v>0</v>
      </c>
      <c r="N113" s="13"/>
      <c r="P113" s="10"/>
      <c r="Q113" s="10"/>
    </row>
    <row r="114" spans="1:17" s="6" customFormat="1" ht="45.75" hidden="1" customHeight="1" x14ac:dyDescent="0.25">
      <c r="A114" s="80">
        <v>69</v>
      </c>
      <c r="B114" s="89" t="s">
        <v>52</v>
      </c>
      <c r="C114" s="89" t="s">
        <v>29</v>
      </c>
      <c r="D114" s="89" t="s">
        <v>22</v>
      </c>
      <c r="E114" s="89" t="s">
        <v>92</v>
      </c>
      <c r="F114" s="89" t="s">
        <v>70</v>
      </c>
      <c r="G114" s="89" t="s">
        <v>48</v>
      </c>
      <c r="H114" s="89" t="s">
        <v>107</v>
      </c>
      <c r="I114" s="81" t="s">
        <v>77</v>
      </c>
      <c r="J114" s="125" t="s">
        <v>108</v>
      </c>
      <c r="K114" s="40">
        <v>0</v>
      </c>
      <c r="L114" s="40">
        <v>0</v>
      </c>
      <c r="M114" s="169">
        <v>0</v>
      </c>
      <c r="N114" s="13"/>
      <c r="P114" s="10"/>
      <c r="Q114" s="10"/>
    </row>
    <row r="115" spans="1:17" s="6" customFormat="1" ht="54.75" hidden="1" customHeight="1" x14ac:dyDescent="0.3">
      <c r="A115" s="80">
        <v>70</v>
      </c>
      <c r="B115" s="89" t="s">
        <v>52</v>
      </c>
      <c r="C115" s="89" t="s">
        <v>29</v>
      </c>
      <c r="D115" s="89" t="s">
        <v>22</v>
      </c>
      <c r="E115" s="89" t="s">
        <v>92</v>
      </c>
      <c r="F115" s="89" t="s">
        <v>70</v>
      </c>
      <c r="G115" s="89" t="s">
        <v>48</v>
      </c>
      <c r="H115" s="89" t="s">
        <v>18</v>
      </c>
      <c r="I115" s="81" t="s">
        <v>77</v>
      </c>
      <c r="J115" s="124" t="s">
        <v>138</v>
      </c>
      <c r="K115" s="40">
        <f>K116</f>
        <v>0</v>
      </c>
      <c r="L115" s="40">
        <f>L116</f>
        <v>0</v>
      </c>
      <c r="M115" s="169">
        <f>M116</f>
        <v>0</v>
      </c>
      <c r="N115" s="13"/>
      <c r="P115" s="10"/>
      <c r="Q115" s="10"/>
    </row>
    <row r="116" spans="1:17" s="6" customFormat="1" ht="53.25" hidden="1" customHeight="1" x14ac:dyDescent="0.3">
      <c r="A116" s="80">
        <v>71</v>
      </c>
      <c r="B116" s="89" t="s">
        <v>52</v>
      </c>
      <c r="C116" s="89" t="s">
        <v>29</v>
      </c>
      <c r="D116" s="89" t="s">
        <v>22</v>
      </c>
      <c r="E116" s="89" t="s">
        <v>92</v>
      </c>
      <c r="F116" s="89" t="s">
        <v>70</v>
      </c>
      <c r="G116" s="89" t="s">
        <v>48</v>
      </c>
      <c r="H116" s="89" t="s">
        <v>139</v>
      </c>
      <c r="I116" s="81" t="s">
        <v>77</v>
      </c>
      <c r="J116" s="122" t="s">
        <v>138</v>
      </c>
      <c r="K116" s="40">
        <v>0</v>
      </c>
      <c r="L116" s="40">
        <v>0</v>
      </c>
      <c r="M116" s="169">
        <v>0</v>
      </c>
      <c r="N116" s="13"/>
      <c r="P116" s="10"/>
      <c r="Q116" s="10"/>
    </row>
    <row r="117" spans="1:17" s="6" customFormat="1" ht="21" hidden="1" customHeight="1" x14ac:dyDescent="0.3">
      <c r="A117" s="80">
        <v>71</v>
      </c>
      <c r="B117" s="89" t="s">
        <v>52</v>
      </c>
      <c r="C117" s="101" t="s">
        <v>29</v>
      </c>
      <c r="D117" s="101" t="s">
        <v>22</v>
      </c>
      <c r="E117" s="101">
        <v>40</v>
      </c>
      <c r="F117" s="89" t="s">
        <v>36</v>
      </c>
      <c r="G117" s="101" t="s">
        <v>17</v>
      </c>
      <c r="H117" s="101" t="s">
        <v>18</v>
      </c>
      <c r="I117" s="101">
        <v>150</v>
      </c>
      <c r="J117" s="127" t="s">
        <v>96</v>
      </c>
      <c r="K117" s="39"/>
      <c r="L117" s="39"/>
      <c r="M117" s="170"/>
      <c r="N117" s="13"/>
    </row>
    <row r="118" spans="1:17" s="6" customFormat="1" ht="23.25" hidden="1" customHeight="1" x14ac:dyDescent="0.3">
      <c r="A118" s="80">
        <v>72</v>
      </c>
      <c r="B118" s="89" t="s">
        <v>52</v>
      </c>
      <c r="C118" s="101" t="s">
        <v>29</v>
      </c>
      <c r="D118" s="101" t="s">
        <v>22</v>
      </c>
      <c r="E118" s="101" t="s">
        <v>92</v>
      </c>
      <c r="F118" s="101" t="s">
        <v>70</v>
      </c>
      <c r="G118" s="101" t="s">
        <v>17</v>
      </c>
      <c r="H118" s="101" t="s">
        <v>18</v>
      </c>
      <c r="I118" s="101">
        <v>150</v>
      </c>
      <c r="J118" s="107" t="s">
        <v>97</v>
      </c>
      <c r="K118" s="43"/>
      <c r="L118" s="43"/>
      <c r="M118" s="171"/>
      <c r="N118" s="13"/>
    </row>
    <row r="119" spans="1:17" s="6" customFormat="1" ht="90" hidden="1" customHeight="1" x14ac:dyDescent="0.25">
      <c r="A119" s="80">
        <v>73</v>
      </c>
      <c r="B119" s="89" t="s">
        <v>52</v>
      </c>
      <c r="C119" s="89" t="s">
        <v>29</v>
      </c>
      <c r="D119" s="89" t="s">
        <v>22</v>
      </c>
      <c r="E119" s="89" t="s">
        <v>92</v>
      </c>
      <c r="F119" s="89" t="s">
        <v>70</v>
      </c>
      <c r="G119" s="89" t="s">
        <v>48</v>
      </c>
      <c r="H119" s="89" t="s">
        <v>18</v>
      </c>
      <c r="I119" s="81" t="s">
        <v>77</v>
      </c>
      <c r="J119" s="125" t="s">
        <v>94</v>
      </c>
      <c r="K119" s="30"/>
      <c r="L119" s="30"/>
      <c r="M119" s="158"/>
      <c r="N119" s="13"/>
    </row>
    <row r="120" spans="1:17" s="6" customFormat="1" ht="90" hidden="1" customHeight="1" x14ac:dyDescent="0.25">
      <c r="A120" s="80">
        <v>74</v>
      </c>
      <c r="B120" s="89" t="s">
        <v>52</v>
      </c>
      <c r="C120" s="89" t="s">
        <v>29</v>
      </c>
      <c r="D120" s="89" t="s">
        <v>22</v>
      </c>
      <c r="E120" s="89" t="s">
        <v>92</v>
      </c>
      <c r="F120" s="89" t="s">
        <v>70</v>
      </c>
      <c r="G120" s="89" t="s">
        <v>48</v>
      </c>
      <c r="H120" s="89" t="s">
        <v>93</v>
      </c>
      <c r="I120" s="81" t="s">
        <v>77</v>
      </c>
      <c r="J120" s="125" t="s">
        <v>94</v>
      </c>
      <c r="K120" s="40"/>
      <c r="L120" s="40"/>
      <c r="M120" s="169"/>
      <c r="N120" s="13"/>
    </row>
    <row r="121" spans="1:17" s="6" customFormat="1" ht="59.25" hidden="1" customHeight="1" x14ac:dyDescent="0.25">
      <c r="A121" s="80">
        <v>75</v>
      </c>
      <c r="B121" s="89" t="s">
        <v>52</v>
      </c>
      <c r="C121" s="89" t="s">
        <v>29</v>
      </c>
      <c r="D121" s="89" t="s">
        <v>22</v>
      </c>
      <c r="E121" s="89" t="s">
        <v>92</v>
      </c>
      <c r="F121" s="89" t="s">
        <v>70</v>
      </c>
      <c r="G121" s="89" t="s">
        <v>48</v>
      </c>
      <c r="H121" s="89" t="s">
        <v>18</v>
      </c>
      <c r="I121" s="81" t="s">
        <v>77</v>
      </c>
      <c r="J121" s="125" t="s">
        <v>108</v>
      </c>
      <c r="K121" s="30"/>
      <c r="L121" s="30"/>
      <c r="M121" s="158"/>
      <c r="N121" s="13"/>
    </row>
    <row r="122" spans="1:17" s="6" customFormat="1" ht="60.75" hidden="1" customHeight="1" x14ac:dyDescent="0.25">
      <c r="A122" s="80">
        <v>76</v>
      </c>
      <c r="B122" s="89" t="s">
        <v>52</v>
      </c>
      <c r="C122" s="89" t="s">
        <v>29</v>
      </c>
      <c r="D122" s="89" t="s">
        <v>22</v>
      </c>
      <c r="E122" s="89" t="s">
        <v>92</v>
      </c>
      <c r="F122" s="89" t="s">
        <v>70</v>
      </c>
      <c r="G122" s="89" t="s">
        <v>48</v>
      </c>
      <c r="H122" s="89" t="s">
        <v>107</v>
      </c>
      <c r="I122" s="81" t="s">
        <v>77</v>
      </c>
      <c r="J122" s="125" t="s">
        <v>108</v>
      </c>
      <c r="K122" s="40"/>
      <c r="L122" s="40"/>
      <c r="M122" s="169"/>
      <c r="N122" s="13"/>
    </row>
    <row r="123" spans="1:17" s="6" customFormat="1" ht="41.25" hidden="1" customHeight="1" x14ac:dyDescent="0.25">
      <c r="A123" s="80">
        <v>77</v>
      </c>
      <c r="B123" s="89" t="s">
        <v>52</v>
      </c>
      <c r="C123" s="89" t="s">
        <v>29</v>
      </c>
      <c r="D123" s="89" t="s">
        <v>104</v>
      </c>
      <c r="E123" s="89" t="s">
        <v>105</v>
      </c>
      <c r="F123" s="89" t="s">
        <v>21</v>
      </c>
      <c r="G123" s="89" t="s">
        <v>48</v>
      </c>
      <c r="H123" s="89" t="s">
        <v>18</v>
      </c>
      <c r="I123" s="81" t="s">
        <v>77</v>
      </c>
      <c r="J123" s="125" t="s">
        <v>106</v>
      </c>
      <c r="K123" s="40"/>
      <c r="L123" s="40"/>
      <c r="M123" s="169"/>
      <c r="N123" s="13"/>
    </row>
    <row r="124" spans="1:17" s="6" customFormat="1" ht="61.5" customHeight="1" x14ac:dyDescent="0.25">
      <c r="A124" s="44"/>
      <c r="B124" s="128"/>
      <c r="C124" s="128"/>
      <c r="D124" s="128"/>
      <c r="E124" s="128"/>
      <c r="F124" s="128"/>
      <c r="G124" s="128"/>
      <c r="H124" s="128"/>
      <c r="I124" s="128"/>
      <c r="J124" s="129" t="s">
        <v>67</v>
      </c>
      <c r="K124" s="42">
        <f>K12+K78</f>
        <v>127112.52099999999</v>
      </c>
      <c r="L124" s="42">
        <f>L12+L78</f>
        <v>127559.52100000001</v>
      </c>
      <c r="M124" s="169">
        <f>M12+M78</f>
        <v>100.71</v>
      </c>
      <c r="N124" s="13"/>
    </row>
    <row r="125" spans="1:17" s="6" customFormat="1" ht="40.5" customHeight="1" x14ac:dyDescent="0.25">
      <c r="A125" s="19"/>
      <c r="B125" s="18"/>
      <c r="C125" s="19"/>
      <c r="D125" s="19"/>
      <c r="E125" s="19"/>
      <c r="F125" s="19"/>
      <c r="G125" s="19"/>
      <c r="H125" s="19"/>
      <c r="I125" s="19"/>
      <c r="J125" s="5"/>
      <c r="K125" s="28"/>
      <c r="L125" s="149"/>
      <c r="M125" s="149"/>
      <c r="N125" s="13"/>
    </row>
    <row r="126" spans="1:17" s="6" customFormat="1" ht="15.75" x14ac:dyDescent="0.25">
      <c r="A126" s="19"/>
      <c r="B126" s="18"/>
      <c r="C126" s="19"/>
      <c r="D126" s="19"/>
      <c r="E126" s="19"/>
      <c r="F126" s="19"/>
      <c r="G126" s="19"/>
      <c r="H126" s="19"/>
      <c r="I126" s="19"/>
      <c r="J126" s="5"/>
      <c r="K126" s="27"/>
      <c r="L126" s="17"/>
      <c r="M126" s="17"/>
      <c r="N126" s="13"/>
    </row>
    <row r="127" spans="1:17" s="6" customFormat="1" ht="33" customHeight="1" x14ac:dyDescent="0.25">
      <c r="A127" s="19"/>
      <c r="B127" s="18"/>
      <c r="C127" s="19"/>
      <c r="D127" s="19"/>
      <c r="E127" s="19"/>
      <c r="F127" s="19"/>
      <c r="G127" s="19"/>
      <c r="H127" s="19"/>
      <c r="I127" s="19"/>
      <c r="J127" s="5"/>
      <c r="K127" s="17"/>
      <c r="L127" s="17"/>
      <c r="M127" s="17"/>
      <c r="N127" s="13"/>
    </row>
    <row r="128" spans="1:17" s="6" customFormat="1" ht="26.25" customHeight="1" x14ac:dyDescent="0.25">
      <c r="A128" s="19"/>
      <c r="B128" s="18"/>
      <c r="C128" s="19"/>
      <c r="D128" s="19"/>
      <c r="E128" s="19"/>
      <c r="F128" s="19"/>
      <c r="G128" s="19"/>
      <c r="H128" s="19"/>
      <c r="I128" s="19"/>
      <c r="J128" s="5"/>
      <c r="K128" s="17"/>
      <c r="L128" s="17"/>
      <c r="M128" s="17"/>
      <c r="N128" s="13"/>
    </row>
    <row r="129" spans="1:14" s="6" customFormat="1" ht="96" customHeight="1" x14ac:dyDescent="0.3">
      <c r="A129" s="19"/>
      <c r="B129" s="18"/>
      <c r="C129" s="19"/>
      <c r="D129" s="19"/>
      <c r="E129" s="19"/>
      <c r="F129" s="143"/>
      <c r="G129" s="144"/>
      <c r="H129" s="144"/>
      <c r="I129" s="144"/>
      <c r="J129" s="13"/>
    </row>
    <row r="130" spans="1:14" s="6" customFormat="1" ht="108.75" customHeight="1" x14ac:dyDescent="0.25">
      <c r="A130" s="19"/>
      <c r="B130" s="18"/>
      <c r="C130" s="19"/>
      <c r="D130" s="19"/>
      <c r="E130" s="19"/>
      <c r="F130" s="19"/>
      <c r="G130" s="19"/>
      <c r="H130" s="19"/>
      <c r="I130" s="19"/>
      <c r="J130" s="5"/>
      <c r="K130" s="17"/>
      <c r="L130" s="17"/>
      <c r="M130" s="17"/>
      <c r="N130" s="13"/>
    </row>
    <row r="131" spans="1:14" s="6" customFormat="1" ht="83.25" customHeight="1" x14ac:dyDescent="0.25">
      <c r="A131" s="19"/>
      <c r="B131" s="18"/>
      <c r="C131" s="19"/>
      <c r="D131" s="19"/>
      <c r="E131" s="19"/>
      <c r="F131" s="19"/>
      <c r="G131" s="19"/>
      <c r="H131" s="19"/>
      <c r="I131" s="19"/>
      <c r="J131" s="5"/>
      <c r="K131" s="17"/>
      <c r="L131" s="17"/>
      <c r="M131" s="17"/>
      <c r="N131" s="13"/>
    </row>
    <row r="132" spans="1:14" s="6" customFormat="1" ht="127.5" customHeight="1" x14ac:dyDescent="0.25">
      <c r="A132" s="19"/>
      <c r="B132" s="18"/>
      <c r="C132" s="19"/>
      <c r="D132" s="19"/>
      <c r="E132" s="19"/>
      <c r="F132" s="19"/>
      <c r="G132" s="19"/>
      <c r="H132" s="19"/>
      <c r="I132" s="19"/>
      <c r="J132" s="5"/>
      <c r="K132" s="17"/>
      <c r="L132" s="17"/>
      <c r="M132" s="17"/>
      <c r="N132" s="13"/>
    </row>
    <row r="133" spans="1:14" s="6" customFormat="1" ht="168.75" customHeight="1" x14ac:dyDescent="0.25">
      <c r="A133" s="19"/>
      <c r="B133" s="18"/>
      <c r="C133" s="19"/>
      <c r="D133" s="19"/>
      <c r="E133" s="19"/>
      <c r="F133" s="19"/>
      <c r="G133" s="19"/>
      <c r="H133" s="19"/>
      <c r="I133" s="19"/>
      <c r="J133" s="5"/>
      <c r="K133" s="17"/>
      <c r="L133" s="17"/>
      <c r="M133" s="17"/>
      <c r="N133" s="13"/>
    </row>
    <row r="134" spans="1:14" s="6" customFormat="1" ht="113.25" customHeight="1" x14ac:dyDescent="0.25">
      <c r="A134" s="19"/>
      <c r="B134" s="18"/>
      <c r="C134" s="19"/>
      <c r="D134" s="19"/>
      <c r="E134" s="19"/>
      <c r="F134" s="19"/>
      <c r="G134" s="19"/>
      <c r="H134" s="19"/>
      <c r="I134" s="19"/>
      <c r="J134" s="5"/>
      <c r="K134" s="17"/>
      <c r="L134" s="17"/>
      <c r="M134" s="17"/>
      <c r="N134" s="13"/>
    </row>
    <row r="135" spans="1:14" s="6" customFormat="1" ht="79.5" customHeight="1" x14ac:dyDescent="0.25">
      <c r="A135" s="19"/>
      <c r="B135" s="18"/>
      <c r="C135" s="19"/>
      <c r="D135" s="19"/>
      <c r="E135" s="19"/>
      <c r="F135" s="19"/>
      <c r="G135" s="19"/>
      <c r="H135" s="19"/>
      <c r="I135" s="19"/>
      <c r="J135" s="5"/>
      <c r="K135" s="17"/>
      <c r="L135" s="17"/>
      <c r="M135" s="17"/>
      <c r="N135" s="13"/>
    </row>
    <row r="136" spans="1:14" s="6" customFormat="1" ht="77.25" customHeight="1" x14ac:dyDescent="0.25">
      <c r="A136" s="19"/>
      <c r="B136" s="18"/>
      <c r="C136" s="19"/>
      <c r="D136" s="19"/>
      <c r="E136" s="19"/>
      <c r="F136" s="19"/>
      <c r="G136" s="19"/>
      <c r="H136" s="19"/>
      <c r="I136" s="19"/>
      <c r="J136" s="5"/>
      <c r="K136" s="17"/>
      <c r="L136" s="17"/>
      <c r="M136" s="17"/>
      <c r="N136" s="13"/>
    </row>
    <row r="137" spans="1:14" s="6" customFormat="1" ht="82.5" customHeight="1" x14ac:dyDescent="0.25">
      <c r="A137" s="19"/>
      <c r="B137" s="18"/>
      <c r="C137" s="19"/>
      <c r="D137" s="19"/>
      <c r="E137" s="19"/>
      <c r="F137" s="19"/>
      <c r="G137" s="19"/>
      <c r="H137" s="19"/>
      <c r="I137" s="19"/>
      <c r="J137" s="5"/>
      <c r="K137" s="17"/>
      <c r="L137" s="17"/>
      <c r="M137" s="17"/>
      <c r="N137" s="13"/>
    </row>
    <row r="138" spans="1:14" s="6" customFormat="1" ht="109.5" customHeight="1" x14ac:dyDescent="0.25">
      <c r="A138" s="19"/>
      <c r="B138" s="18"/>
      <c r="C138" s="19"/>
      <c r="D138" s="19"/>
      <c r="E138" s="19"/>
      <c r="F138" s="19"/>
      <c r="G138" s="19"/>
      <c r="H138" s="19"/>
      <c r="I138" s="19"/>
      <c r="J138" s="5"/>
      <c r="K138" s="17"/>
      <c r="L138" s="17"/>
      <c r="M138" s="17"/>
      <c r="N138" s="13"/>
    </row>
    <row r="139" spans="1:14" s="6" customFormat="1" ht="51" customHeight="1" x14ac:dyDescent="0.25">
      <c r="A139" s="19"/>
      <c r="B139" s="18"/>
      <c r="C139" s="19"/>
      <c r="D139" s="19"/>
      <c r="E139" s="19"/>
      <c r="F139" s="19"/>
      <c r="G139" s="19"/>
      <c r="H139" s="19"/>
      <c r="I139" s="19"/>
      <c r="J139" s="5"/>
      <c r="K139" s="17"/>
      <c r="L139" s="17"/>
      <c r="M139" s="17"/>
      <c r="N139" s="13"/>
    </row>
    <row r="140" spans="1:14" s="6" customFormat="1" ht="98.25" customHeight="1" x14ac:dyDescent="0.25">
      <c r="A140" s="19"/>
      <c r="B140" s="18"/>
      <c r="C140" s="19"/>
      <c r="D140" s="19"/>
      <c r="E140" s="19"/>
      <c r="F140" s="19"/>
      <c r="G140" s="19"/>
      <c r="H140" s="19"/>
      <c r="I140" s="19"/>
      <c r="J140" s="5"/>
      <c r="K140" s="17"/>
      <c r="L140" s="17"/>
      <c r="M140" s="17"/>
      <c r="N140" s="13"/>
    </row>
    <row r="141" spans="1:14" s="6" customFormat="1" ht="80.25" customHeight="1" x14ac:dyDescent="0.25">
      <c r="A141" s="19"/>
      <c r="B141" s="18"/>
      <c r="C141" s="19"/>
      <c r="D141" s="19"/>
      <c r="E141" s="19"/>
      <c r="F141" s="19"/>
      <c r="G141" s="19"/>
      <c r="H141" s="19"/>
      <c r="I141" s="19"/>
      <c r="J141" s="5"/>
      <c r="K141" s="17"/>
      <c r="L141" s="17"/>
      <c r="M141" s="17"/>
      <c r="N141" s="13"/>
    </row>
    <row r="142" spans="1:14" s="6" customFormat="1" ht="65.25" customHeight="1" x14ac:dyDescent="0.25">
      <c r="A142" s="19"/>
      <c r="B142" s="18"/>
      <c r="C142" s="19"/>
      <c r="D142" s="19"/>
      <c r="E142" s="19"/>
      <c r="F142" s="19"/>
      <c r="G142" s="19"/>
      <c r="H142" s="19"/>
      <c r="I142" s="19"/>
      <c r="J142" s="5"/>
      <c r="K142" s="17"/>
      <c r="L142" s="17"/>
      <c r="M142" s="17"/>
      <c r="N142" s="13"/>
    </row>
    <row r="143" spans="1:14" s="6" customFormat="1" ht="94.5" customHeight="1" x14ac:dyDescent="0.25">
      <c r="A143" s="19"/>
      <c r="B143" s="18"/>
      <c r="C143" s="19"/>
      <c r="D143" s="19"/>
      <c r="E143" s="19"/>
      <c r="F143" s="19"/>
      <c r="G143" s="19"/>
      <c r="H143" s="19"/>
      <c r="I143" s="19"/>
      <c r="J143" s="5"/>
      <c r="K143" s="17"/>
      <c r="L143" s="17"/>
      <c r="M143" s="17"/>
      <c r="N143" s="13"/>
    </row>
    <row r="144" spans="1:14" s="6" customFormat="1" ht="96.75" customHeight="1" x14ac:dyDescent="0.25">
      <c r="A144" s="19"/>
      <c r="B144" s="18"/>
      <c r="C144" s="19"/>
      <c r="D144" s="19"/>
      <c r="E144" s="19"/>
      <c r="F144" s="19"/>
      <c r="G144" s="19"/>
      <c r="H144" s="19"/>
      <c r="I144" s="19"/>
      <c r="J144" s="5"/>
      <c r="K144" s="17"/>
      <c r="L144" s="17"/>
      <c r="M144" s="17"/>
      <c r="N144" s="13"/>
    </row>
    <row r="145" spans="1:17" s="6" customFormat="1" ht="96.75" customHeight="1" x14ac:dyDescent="0.25">
      <c r="A145" s="19"/>
      <c r="B145" s="18"/>
      <c r="C145" s="19"/>
      <c r="D145" s="19"/>
      <c r="E145" s="19"/>
      <c r="F145" s="19"/>
      <c r="G145" s="19"/>
      <c r="H145" s="19"/>
      <c r="I145" s="19"/>
      <c r="J145" s="5"/>
      <c r="K145" s="17"/>
      <c r="L145" s="17"/>
      <c r="M145" s="17"/>
      <c r="N145" s="13"/>
    </row>
    <row r="146" spans="1:17" s="6" customFormat="1" ht="174" customHeight="1" x14ac:dyDescent="0.25">
      <c r="A146" s="19"/>
      <c r="B146" s="18"/>
      <c r="C146" s="19"/>
      <c r="D146" s="19"/>
      <c r="E146" s="19"/>
      <c r="F146" s="19"/>
      <c r="G146" s="19"/>
      <c r="H146" s="19"/>
      <c r="I146" s="19"/>
      <c r="J146" s="5"/>
      <c r="K146" s="17"/>
      <c r="L146" s="17"/>
      <c r="M146" s="17"/>
      <c r="N146" s="13"/>
      <c r="Q146" s="10"/>
    </row>
    <row r="147" spans="1:17" s="6" customFormat="1" ht="171.75" customHeight="1" x14ac:dyDescent="0.25">
      <c r="A147" s="19"/>
      <c r="B147" s="18"/>
      <c r="C147" s="19"/>
      <c r="D147" s="19"/>
      <c r="E147" s="19"/>
      <c r="F147" s="19"/>
      <c r="G147" s="19"/>
      <c r="H147" s="19"/>
      <c r="I147" s="19"/>
      <c r="J147" s="5"/>
      <c r="K147" s="17"/>
      <c r="L147" s="17"/>
      <c r="M147" s="17"/>
      <c r="N147" s="13"/>
    </row>
    <row r="148" spans="1:17" s="6" customFormat="1" ht="170.25" customHeight="1" x14ac:dyDescent="0.25">
      <c r="A148" s="19"/>
      <c r="B148" s="18"/>
      <c r="C148" s="19"/>
      <c r="D148" s="19"/>
      <c r="E148" s="19"/>
      <c r="F148" s="19"/>
      <c r="G148" s="19"/>
      <c r="H148" s="19"/>
      <c r="I148" s="19"/>
      <c r="J148" s="5"/>
      <c r="K148" s="17"/>
      <c r="L148" s="17"/>
      <c r="M148" s="17"/>
      <c r="N148" s="13"/>
    </row>
    <row r="149" spans="1:17" s="6" customFormat="1" ht="225" customHeight="1" x14ac:dyDescent="0.25">
      <c r="A149" s="19"/>
      <c r="B149" s="18"/>
      <c r="C149" s="19"/>
      <c r="D149" s="19"/>
      <c r="E149" s="19"/>
      <c r="F149" s="19"/>
      <c r="G149" s="19"/>
      <c r="H149" s="19"/>
      <c r="I149" s="19"/>
      <c r="J149" s="5"/>
      <c r="K149" s="17"/>
      <c r="L149" s="17"/>
      <c r="M149" s="17"/>
      <c r="N149" s="13"/>
    </row>
    <row r="150" spans="1:17" s="6" customFormat="1" ht="222.75" customHeight="1" x14ac:dyDescent="0.25">
      <c r="A150" s="19"/>
      <c r="B150" s="18"/>
      <c r="C150" s="19"/>
      <c r="D150" s="19"/>
      <c r="E150" s="19"/>
      <c r="F150" s="19"/>
      <c r="G150" s="19"/>
      <c r="H150" s="19"/>
      <c r="I150" s="19"/>
      <c r="J150" s="5"/>
      <c r="K150" s="17"/>
      <c r="L150" s="17"/>
      <c r="M150" s="17"/>
      <c r="N150" s="13"/>
    </row>
    <row r="151" spans="1:17" s="6" customFormat="1" ht="176.25" customHeight="1" x14ac:dyDescent="0.25">
      <c r="A151" s="19"/>
      <c r="B151" s="18"/>
      <c r="C151" s="19"/>
      <c r="D151" s="19"/>
      <c r="E151" s="19"/>
      <c r="F151" s="19"/>
      <c r="G151" s="19"/>
      <c r="H151" s="19"/>
      <c r="I151" s="19"/>
      <c r="J151" s="5"/>
      <c r="K151" s="17"/>
      <c r="L151" s="17"/>
      <c r="M151" s="17"/>
      <c r="N151" s="13"/>
    </row>
    <row r="152" spans="1:17" s="6" customFormat="1" ht="143.25" customHeight="1" x14ac:dyDescent="0.25">
      <c r="A152" s="19"/>
      <c r="B152" s="18"/>
      <c r="C152" s="19"/>
      <c r="D152" s="19"/>
      <c r="E152" s="19"/>
      <c r="F152" s="19"/>
      <c r="G152" s="19"/>
      <c r="H152" s="19"/>
      <c r="I152" s="19"/>
      <c r="J152" s="5"/>
      <c r="K152" s="17"/>
      <c r="L152" s="17"/>
      <c r="M152" s="17"/>
      <c r="N152" s="13"/>
    </row>
    <row r="153" spans="1:17" s="6" customFormat="1" ht="82.5" customHeight="1" x14ac:dyDescent="0.25">
      <c r="A153" s="19"/>
      <c r="B153" s="18"/>
      <c r="C153" s="19"/>
      <c r="D153" s="19"/>
      <c r="E153" s="19"/>
      <c r="F153" s="19"/>
      <c r="G153" s="19"/>
      <c r="H153" s="19"/>
      <c r="I153" s="19"/>
      <c r="J153" s="5"/>
      <c r="K153" s="17"/>
      <c r="L153" s="17"/>
      <c r="M153" s="17"/>
      <c r="N153" s="13"/>
    </row>
    <row r="154" spans="1:17" s="6" customFormat="1" ht="102.75" customHeight="1" x14ac:dyDescent="0.25">
      <c r="A154" s="19"/>
      <c r="B154" s="18"/>
      <c r="C154" s="19"/>
      <c r="D154" s="19"/>
      <c r="E154" s="19"/>
      <c r="F154" s="19"/>
      <c r="G154" s="19"/>
      <c r="H154" s="19"/>
      <c r="I154" s="19"/>
      <c r="J154" s="5"/>
      <c r="K154" s="17"/>
      <c r="L154" s="17"/>
      <c r="M154" s="17"/>
      <c r="N154" s="13"/>
    </row>
    <row r="155" spans="1:17" s="6" customFormat="1" ht="110.2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3"/>
      <c r="K155" s="8"/>
      <c r="L155" s="8"/>
      <c r="M155" s="8"/>
      <c r="N155" s="13"/>
    </row>
    <row r="156" spans="1:17" s="6" customFormat="1" ht="78.7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3"/>
      <c r="K156" s="8"/>
      <c r="L156" s="8"/>
      <c r="M156" s="8"/>
      <c r="N156" s="13"/>
      <c r="P156" s="10"/>
    </row>
    <row r="157" spans="1:17" s="6" customFormat="1" ht="150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3"/>
      <c r="K157" s="8"/>
      <c r="L157" s="8"/>
      <c r="M157" s="8"/>
      <c r="N157" s="13"/>
    </row>
    <row r="158" spans="1:17" s="6" customFormat="1" ht="145.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3"/>
      <c r="K158" s="8"/>
      <c r="L158" s="8"/>
      <c r="M158" s="8"/>
      <c r="N158" s="13"/>
    </row>
    <row r="159" spans="1:17" s="6" customFormat="1" ht="108.7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3"/>
      <c r="K159" s="8"/>
      <c r="L159" s="8"/>
      <c r="M159" s="8"/>
      <c r="N159" s="13"/>
    </row>
    <row r="160" spans="1:17" s="6" customFormat="1" ht="156.7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3"/>
      <c r="K160" s="8"/>
      <c r="L160" s="8"/>
      <c r="M160" s="8"/>
      <c r="N160" s="13"/>
    </row>
    <row r="161" spans="1:26" s="6" customFormat="1" ht="78.7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3"/>
      <c r="K161" s="8"/>
      <c r="L161" s="8"/>
      <c r="M161" s="8"/>
      <c r="N161" s="13"/>
    </row>
    <row r="162" spans="1:26" s="6" customFormat="1" ht="58.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3"/>
      <c r="K162" s="8"/>
      <c r="L162" s="8"/>
      <c r="M162" s="8"/>
      <c r="N162" s="13"/>
      <c r="O162" s="4"/>
    </row>
    <row r="163" spans="1:26" s="6" customFormat="1" ht="257.2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3"/>
      <c r="K163" s="8"/>
      <c r="L163" s="8"/>
      <c r="M163" s="8"/>
      <c r="N163" s="12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77.5" customHeight="1" x14ac:dyDescent="0.2"/>
    <row r="165" spans="1:26" ht="23.25" customHeight="1" x14ac:dyDescent="0.2"/>
    <row r="166" spans="1:26" ht="55.5" customHeight="1" x14ac:dyDescent="0.2"/>
    <row r="167" spans="1:26" ht="67.5" customHeight="1" x14ac:dyDescent="0.2"/>
    <row r="168" spans="1:26" ht="67.5" customHeight="1" x14ac:dyDescent="0.2"/>
    <row r="169" spans="1:26" ht="67.5" customHeight="1" x14ac:dyDescent="0.2"/>
    <row r="170" spans="1:26" ht="67.5" customHeight="1" x14ac:dyDescent="0.2"/>
    <row r="171" spans="1:26" ht="67.5" customHeight="1" x14ac:dyDescent="0.2"/>
    <row r="172" spans="1:26" ht="67.5" customHeight="1" x14ac:dyDescent="0.2"/>
    <row r="173" spans="1:26" ht="81.75" customHeight="1" x14ac:dyDescent="0.2"/>
    <row r="174" spans="1:26" ht="78" customHeight="1" x14ac:dyDescent="0.2"/>
    <row r="175" spans="1:26" ht="65.25" customHeight="1" x14ac:dyDescent="0.2"/>
    <row r="176" spans="1:26" ht="64.5" customHeight="1" x14ac:dyDescent="0.2"/>
    <row r="177" ht="64.5" customHeight="1" x14ac:dyDescent="0.2"/>
    <row r="178" ht="64.5" customHeight="1" x14ac:dyDescent="0.2"/>
    <row r="179" ht="64.5" customHeight="1" x14ac:dyDescent="0.2"/>
    <row r="180" ht="64.5" customHeight="1" x14ac:dyDescent="0.2"/>
    <row r="181" ht="64.5" customHeight="1" x14ac:dyDescent="0.2"/>
    <row r="182" ht="64.5" customHeight="1" x14ac:dyDescent="0.2"/>
    <row r="183" ht="64.5" customHeight="1" x14ac:dyDescent="0.2"/>
    <row r="184" ht="64.5" customHeight="1" x14ac:dyDescent="0.2"/>
    <row r="185" ht="64.5" customHeight="1" x14ac:dyDescent="0.2"/>
    <row r="186" ht="64.5" customHeight="1" x14ac:dyDescent="0.2"/>
    <row r="187" ht="64.5" customHeight="1" x14ac:dyDescent="0.2"/>
    <row r="188" ht="81.75" customHeight="1" x14ac:dyDescent="0.2"/>
    <row r="189" ht="69" customHeight="1" x14ac:dyDescent="0.2"/>
    <row r="190" ht="110.25" customHeight="1" x14ac:dyDescent="0.2"/>
    <row r="191" ht="110.25" customHeight="1" x14ac:dyDescent="0.2"/>
    <row r="192" ht="110.25" customHeight="1" x14ac:dyDescent="0.2"/>
    <row r="193" ht="110.25" customHeight="1" x14ac:dyDescent="0.2"/>
    <row r="194" ht="113.25" customHeight="1" x14ac:dyDescent="0.2"/>
    <row r="195" ht="65.25" customHeight="1" x14ac:dyDescent="0.2"/>
    <row r="196" ht="64.5" customHeight="1" x14ac:dyDescent="0.2"/>
    <row r="197" ht="61.5" customHeight="1" x14ac:dyDescent="0.2"/>
    <row r="198" ht="61.5" customHeight="1" x14ac:dyDescent="0.2"/>
    <row r="199" ht="61.5" customHeight="1" x14ac:dyDescent="0.2"/>
    <row r="200" ht="61.5" customHeight="1" x14ac:dyDescent="0.2"/>
    <row r="201" ht="61.5" customHeight="1" x14ac:dyDescent="0.2"/>
    <row r="202" ht="61.5" customHeight="1" x14ac:dyDescent="0.2"/>
    <row r="203" ht="61.5" customHeight="1" x14ac:dyDescent="0.2"/>
    <row r="204" ht="65.25" customHeight="1" x14ac:dyDescent="0.2"/>
    <row r="205" ht="108.75" customHeight="1" x14ac:dyDescent="0.2"/>
    <row r="206" ht="94.5" customHeight="1" x14ac:dyDescent="0.2"/>
    <row r="207" ht="93.75" customHeight="1" x14ac:dyDescent="0.2"/>
    <row r="208" ht="93" customHeight="1" x14ac:dyDescent="0.2"/>
    <row r="209" ht="94.5" customHeight="1" x14ac:dyDescent="0.2"/>
    <row r="210" ht="65.25" customHeight="1" x14ac:dyDescent="0.2"/>
    <row r="211" ht="97.5" customHeight="1" x14ac:dyDescent="0.2"/>
    <row r="212" ht="65.25" customHeight="1" x14ac:dyDescent="0.2"/>
    <row r="213" ht="65.25" customHeight="1" x14ac:dyDescent="0.2"/>
    <row r="214" ht="73.5" customHeight="1" x14ac:dyDescent="0.2"/>
    <row r="215" ht="81.75" customHeight="1" x14ac:dyDescent="0.2"/>
    <row r="216" ht="83.25" customHeight="1" x14ac:dyDescent="0.2"/>
    <row r="217" ht="81.75" customHeight="1" x14ac:dyDescent="0.2"/>
    <row r="218" ht="65.25" customHeight="1" x14ac:dyDescent="0.2"/>
    <row r="219" ht="65.25" customHeight="1" x14ac:dyDescent="0.2"/>
    <row r="220" ht="64.5" customHeight="1" x14ac:dyDescent="0.2"/>
    <row r="221" ht="80.25" customHeight="1" x14ac:dyDescent="0.2"/>
    <row r="222" ht="82.5" customHeight="1" x14ac:dyDescent="0.2"/>
    <row r="223" ht="63.75" customHeight="1" x14ac:dyDescent="0.2"/>
    <row r="224" ht="84" customHeight="1" x14ac:dyDescent="0.2"/>
    <row r="225" ht="114.75" customHeight="1" x14ac:dyDescent="0.2"/>
    <row r="226" ht="81" customHeight="1" x14ac:dyDescent="0.2"/>
    <row r="227" ht="81" customHeight="1" x14ac:dyDescent="0.2"/>
    <row r="228" ht="81.75" customHeight="1" x14ac:dyDescent="0.2"/>
    <row r="229" ht="81.75" customHeight="1" x14ac:dyDescent="0.2"/>
    <row r="230" ht="81.75" customHeight="1" x14ac:dyDescent="0.2"/>
    <row r="231" ht="81.75" customHeight="1" x14ac:dyDescent="0.2"/>
    <row r="232" ht="81.75" customHeight="1" x14ac:dyDescent="0.2"/>
    <row r="233" ht="81.75" customHeight="1" x14ac:dyDescent="0.2"/>
    <row r="234" ht="81.75" customHeight="1" x14ac:dyDescent="0.2"/>
    <row r="235" ht="80.25" customHeight="1" x14ac:dyDescent="0.2"/>
    <row r="236" ht="80.25" customHeight="1" x14ac:dyDescent="0.2"/>
    <row r="237" ht="77.25" customHeight="1" x14ac:dyDescent="0.2"/>
    <row r="238" ht="63" customHeight="1" x14ac:dyDescent="0.2"/>
    <row r="239" ht="50.25" customHeight="1" x14ac:dyDescent="0.2"/>
    <row r="240" ht="26.25" customHeight="1" x14ac:dyDescent="0.2"/>
    <row r="241" ht="31.5" customHeight="1" x14ac:dyDescent="0.2"/>
    <row r="242" ht="128.25" customHeight="1" x14ac:dyDescent="0.2"/>
    <row r="243" ht="32.25" customHeight="1" x14ac:dyDescent="0.2"/>
    <row r="244" ht="24.75" customHeight="1" x14ac:dyDescent="0.2"/>
    <row r="245" ht="33" customHeight="1" x14ac:dyDescent="0.2"/>
    <row r="246" ht="33" customHeight="1" x14ac:dyDescent="0.2"/>
    <row r="247" ht="32.25" customHeight="1" x14ac:dyDescent="0.2"/>
    <row r="248" ht="32.25" customHeight="1" x14ac:dyDescent="0.2"/>
    <row r="249" ht="32.25" customHeight="1" x14ac:dyDescent="0.2"/>
    <row r="250" ht="32.25" customHeight="1" x14ac:dyDescent="0.2"/>
    <row r="251" ht="22.5" customHeight="1" x14ac:dyDescent="0.2"/>
    <row r="252" ht="22.5" customHeight="1" x14ac:dyDescent="0.2"/>
    <row r="253" ht="50.25" customHeight="1" x14ac:dyDescent="0.2"/>
    <row r="254" ht="50.25" customHeight="1" x14ac:dyDescent="0.2"/>
    <row r="255" ht="50.25" customHeight="1" x14ac:dyDescent="0.2"/>
    <row r="256" ht="31.5" customHeight="1" x14ac:dyDescent="0.2"/>
    <row r="257" spans="15:17" ht="50.25" customHeight="1" x14ac:dyDescent="0.3">
      <c r="O257" s="11"/>
    </row>
    <row r="258" spans="15:17" ht="30" customHeight="1" x14ac:dyDescent="0.3">
      <c r="P258" s="11"/>
      <c r="Q258" s="11"/>
    </row>
    <row r="259" spans="15:17" ht="33" customHeight="1" x14ac:dyDescent="0.2"/>
    <row r="260" spans="15:17" ht="22.5" customHeight="1" x14ac:dyDescent="0.2"/>
    <row r="261" spans="15:17" ht="30.75" customHeight="1" x14ac:dyDescent="0.2"/>
    <row r="262" spans="15:17" ht="50.25" customHeight="1" x14ac:dyDescent="0.2"/>
  </sheetData>
  <mergeCells count="4">
    <mergeCell ref="N9:Q10"/>
    <mergeCell ref="B8:I8"/>
    <mergeCell ref="K10:M10"/>
    <mergeCell ref="K8:M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4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2023г.</vt:lpstr>
      <vt:lpstr>'Доходы 2023г.'!Заголовки_для_печати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Черненко</dc:creator>
  <cp:lastModifiedBy>admin</cp:lastModifiedBy>
  <cp:lastPrinted>2023-11-10T04:21:00Z</cp:lastPrinted>
  <dcterms:created xsi:type="dcterms:W3CDTF">2005-11-22T11:40:49Z</dcterms:created>
  <dcterms:modified xsi:type="dcterms:W3CDTF">2024-04-13T17:17:45Z</dcterms:modified>
</cp:coreProperties>
</file>