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6" i="1" l="1"/>
  <c r="J16" i="1"/>
  <c r="H16" i="1"/>
  <c r="K7" i="1" l="1"/>
  <c r="K15" i="1" l="1"/>
  <c r="K14" i="1" l="1"/>
  <c r="K13" i="1"/>
  <c r="K10" i="1"/>
  <c r="K11" i="1"/>
  <c r="K8" i="1"/>
  <c r="K16" i="1" l="1"/>
</calcChain>
</file>

<file path=xl/sharedStrings.xml><?xml version="1.0" encoding="utf-8"?>
<sst xmlns="http://schemas.openxmlformats.org/spreadsheetml/2006/main" count="73" uniqueCount="55">
  <si>
    <t xml:space="preserve">Перечень мероприятий подпрограммы </t>
  </si>
  <si>
    <t>№ п/п</t>
  </si>
  <si>
    <t xml:space="preserve">Цели, задачи, мероприятия </t>
  </si>
  <si>
    <t>ГРБС</t>
  </si>
  <si>
    <t>Код бюджетной классификации</t>
  </si>
  <si>
    <t>Ожидаемый результат от реализации подпрограммного мероприятия 
(в натуральном выражении)</t>
  </si>
  <si>
    <t>Рз Пр</t>
  </si>
  <si>
    <t>ЦСР</t>
  </si>
  <si>
    <t>ВР</t>
  </si>
  <si>
    <t>Итого на период</t>
  </si>
  <si>
    <t>Всего по подпрограмме</t>
  </si>
  <si>
    <t>05 03</t>
  </si>
  <si>
    <t>244</t>
  </si>
  <si>
    <t>2.1</t>
  </si>
  <si>
    <t>Финансирование расходов на освещение</t>
  </si>
  <si>
    <t>Цель: Развитие жилищного и коммунального хозяйства на территории Солонцовского сельсовета</t>
  </si>
  <si>
    <t>Задача 1. Повышение качества организации в границах сельсовета электро-, тепло-, газо- и водоснабжения населения, водоотведения, снабжения населения топливом</t>
  </si>
  <si>
    <t>Задача 2. Развитие жилищного фонда на территории сельсовета.</t>
  </si>
  <si>
    <t>Задача 3. Благоустройство территории сельсовета.</t>
  </si>
  <si>
    <t>Администрация Солонцовского  сельсовета</t>
  </si>
  <si>
    <t>837</t>
  </si>
  <si>
    <t>01 13</t>
  </si>
  <si>
    <t>Финансирование содержания объектов ЖКХ</t>
  </si>
  <si>
    <t>05 02</t>
  </si>
  <si>
    <t>Финансирование мероприятий по оценке недвижимости и оформлению документов</t>
  </si>
  <si>
    <t>2.2</t>
  </si>
  <si>
    <t>Финансирование мероприятий по землеустройству территории  сельсовета</t>
  </si>
  <si>
    <t>04 12</t>
  </si>
  <si>
    <t>Проведение инвентаризации и оценки недвижимости  ежегодно</t>
  </si>
  <si>
    <t>Проведение инвентаризации земель и земельного контроля ежегодно, топографической съемки 40 га земель</t>
  </si>
  <si>
    <t>Приложение № 2
к Паспорту  подпрограммы «Развитие жилищного и коммунального хозяйства на территории Солонцовского сельсовета»</t>
  </si>
  <si>
    <t>Финансирование расходов по благоустройству мест общего пользования</t>
  </si>
  <si>
    <t>0120091180</t>
  </si>
  <si>
    <t>0120090190</t>
  </si>
  <si>
    <t>0120090200</t>
  </si>
  <si>
    <t>0120090080</t>
  </si>
  <si>
    <t>0120090100</t>
  </si>
  <si>
    <t>0120090120</t>
  </si>
  <si>
    <t>Расходы по годам реализации подпрограммы (тыс. руб.)</t>
  </si>
  <si>
    <t>1.1</t>
  </si>
  <si>
    <t>Финансирование расходов по содержанию мест захоронений</t>
  </si>
  <si>
    <t>3.1</t>
  </si>
  <si>
    <t>3.2</t>
  </si>
  <si>
    <t>3.4</t>
  </si>
  <si>
    <t>Поддержание работоспособности наружных газопроводов, ГРУ и электрохимической защиты, содержание объектов коммунального хозяйства</t>
  </si>
  <si>
    <t xml:space="preserve">Ежегодно поддержание уровня освещенности улиц в соответствии с ГОСТ Р 55706-2013, нормы освещенности и стандарты СП 52.13330.2011, СНИП 23-05-96 </t>
  </si>
  <si>
    <t>Содержание мест захоронения в соответствии с санитарными и экологическими требования (Федеральный закон от 12.01.1996г. №8-ФЗ в последней редакции)</t>
  </si>
  <si>
    <t>0120091190</t>
  </si>
  <si>
    <t>414</t>
  </si>
  <si>
    <t>Разработка проектной документации в рамках  государственной программы "Реформирование и модернизация  жилищно-коммунального хозяйства и повышение энергетической эффективности»</t>
  </si>
  <si>
    <t>1.2</t>
  </si>
  <si>
    <t>Ежегодная обрезка деревьев на территории поселения, покос травы, содержание мест общего пользования, вывоз ТБО, ТНКО, ликвидация несанкционированных свалок, акарицидная обработка территории муниципалитета</t>
  </si>
  <si>
    <t>очередной финаносвый год                  2024</t>
  </si>
  <si>
    <t>первый год планового периода               2025</t>
  </si>
  <si>
    <t>второй год планового периода               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</si>
</sst>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\ _р_._-;\-* #,##0.00\ _р_._-;_-* &quot;-&quot;??\ _р_._-;_-@_-"/>
    <numFmt numFmtId="166" formatCode="#,##0.000_ ;\-#,##0.0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49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6" fontId="3" fillId="2" borderId="2" xfId="1" applyNumberFormat="1" applyFont="1" applyFill="1" applyBorder="1" applyAlignment="1">
      <alignment horizontal="center" vertical="center"/>
    </xf>
    <xf numFmtId="166" fontId="3" fillId="2" borderId="2" xfId="1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top" wrapText="1"/>
    </xf>
    <xf numFmtId="49" fontId="4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6" fontId="3" fillId="2" borderId="6" xfId="1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vertical="center"/>
    </xf>
    <xf numFmtId="0" fontId="3" fillId="0" borderId="2" xfId="0" applyFont="1" applyFill="1" applyBorder="1"/>
    <xf numFmtId="0" fontId="3" fillId="0" borderId="0" xfId="0" applyFont="1" applyFill="1" applyAlignment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Fill="1"/>
    <xf numFmtId="0" fontId="6" fillId="0" borderId="0" xfId="0" applyFont="1"/>
    <xf numFmtId="166" fontId="6" fillId="0" borderId="0" xfId="0" applyNumberFormat="1" applyFont="1"/>
    <xf numFmtId="0" fontId="5" fillId="0" borderId="2" xfId="0" applyFont="1" applyFill="1" applyBorder="1" applyAlignment="1">
      <alignment horizontal="center" vertical="top" wrapText="1"/>
    </xf>
    <xf numFmtId="166" fontId="5" fillId="0" borderId="2" xfId="1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right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0" xfId="2" applyFont="1" applyFill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workbookViewId="0">
      <selection activeCell="H15" sqref="H15"/>
    </sheetView>
  </sheetViews>
  <sheetFormatPr defaultRowHeight="15" x14ac:dyDescent="0.25"/>
  <cols>
    <col min="1" max="1" width="6" customWidth="1"/>
    <col min="2" max="2" width="56.42578125" customWidth="1"/>
    <col min="3" max="3" width="17.28515625" customWidth="1"/>
    <col min="4" max="4" width="6.5703125" customWidth="1"/>
    <col min="5" max="5" width="7" customWidth="1"/>
    <col min="6" max="6" width="12.7109375" customWidth="1"/>
    <col min="7" max="7" width="6.85546875" customWidth="1"/>
    <col min="8" max="8" width="11.5703125" customWidth="1"/>
    <col min="9" max="9" width="13.140625" customWidth="1"/>
    <col min="10" max="10" width="11.85546875" customWidth="1"/>
    <col min="11" max="11" width="12.42578125" customWidth="1"/>
    <col min="12" max="12" width="27.85546875" customWidth="1"/>
  </cols>
  <sheetData>
    <row r="1" spans="1:12" ht="48" customHeight="1" x14ac:dyDescent="0.25">
      <c r="A1" s="1"/>
      <c r="B1" s="2"/>
      <c r="C1" s="3"/>
      <c r="D1" s="3"/>
      <c r="E1" s="3"/>
      <c r="F1" s="3"/>
      <c r="G1" s="3"/>
      <c r="H1" s="39" t="s">
        <v>30</v>
      </c>
      <c r="I1" s="39"/>
      <c r="J1" s="39"/>
      <c r="K1" s="39"/>
      <c r="L1" s="39"/>
    </row>
    <row r="2" spans="1:12" ht="30.75" customHeight="1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5.75" x14ac:dyDescent="0.25">
      <c r="A3" s="41" t="s">
        <v>1</v>
      </c>
      <c r="B3" s="41" t="s">
        <v>2</v>
      </c>
      <c r="C3" s="42" t="s">
        <v>3</v>
      </c>
      <c r="D3" s="41" t="s">
        <v>4</v>
      </c>
      <c r="E3" s="41"/>
      <c r="F3" s="41"/>
      <c r="G3" s="41"/>
      <c r="H3" s="41" t="s">
        <v>38</v>
      </c>
      <c r="I3" s="41"/>
      <c r="J3" s="41"/>
      <c r="K3" s="41"/>
      <c r="L3" s="41" t="s">
        <v>5</v>
      </c>
    </row>
    <row r="4" spans="1:12" ht="81" customHeight="1" x14ac:dyDescent="0.25">
      <c r="A4" s="41"/>
      <c r="B4" s="41"/>
      <c r="C4" s="43"/>
      <c r="D4" s="4" t="s">
        <v>3</v>
      </c>
      <c r="E4" s="4" t="s">
        <v>6</v>
      </c>
      <c r="F4" s="4" t="s">
        <v>7</v>
      </c>
      <c r="G4" s="4" t="s">
        <v>8</v>
      </c>
      <c r="H4" s="4" t="s">
        <v>52</v>
      </c>
      <c r="I4" s="4" t="s">
        <v>53</v>
      </c>
      <c r="J4" s="4" t="s">
        <v>54</v>
      </c>
      <c r="K4" s="4" t="s">
        <v>9</v>
      </c>
      <c r="L4" s="41"/>
    </row>
    <row r="5" spans="1:12" ht="33.75" customHeight="1" x14ac:dyDescent="0.25">
      <c r="A5" s="35" t="s">
        <v>15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25.5" customHeight="1" x14ac:dyDescent="0.25">
      <c r="A6" s="36" t="s">
        <v>16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8"/>
    </row>
    <row r="7" spans="1:12" ht="121.5" customHeight="1" x14ac:dyDescent="0.25">
      <c r="A7" s="5" t="s">
        <v>39</v>
      </c>
      <c r="B7" s="6" t="s">
        <v>22</v>
      </c>
      <c r="C7" s="7"/>
      <c r="D7" s="8" t="s">
        <v>20</v>
      </c>
      <c r="E7" s="9" t="s">
        <v>23</v>
      </c>
      <c r="F7" s="8" t="s">
        <v>32</v>
      </c>
      <c r="G7" s="8" t="s">
        <v>12</v>
      </c>
      <c r="H7" s="10">
        <v>3671.06</v>
      </c>
      <c r="I7" s="10">
        <v>3500</v>
      </c>
      <c r="J7" s="10">
        <v>3500</v>
      </c>
      <c r="K7" s="11">
        <f>H7+I7+J7</f>
        <v>10671.06</v>
      </c>
      <c r="L7" s="12" t="s">
        <v>44</v>
      </c>
    </row>
    <row r="8" spans="1:12" ht="78" customHeight="1" x14ac:dyDescent="0.25">
      <c r="A8" s="5" t="s">
        <v>50</v>
      </c>
      <c r="B8" s="6" t="s">
        <v>49</v>
      </c>
      <c r="C8" s="7"/>
      <c r="D8" s="8" t="s">
        <v>20</v>
      </c>
      <c r="E8" s="9" t="s">
        <v>23</v>
      </c>
      <c r="F8" s="8" t="s">
        <v>47</v>
      </c>
      <c r="G8" s="8" t="s">
        <v>48</v>
      </c>
      <c r="H8" s="10">
        <v>7014</v>
      </c>
      <c r="I8" s="10">
        <v>0</v>
      </c>
      <c r="J8" s="10">
        <v>0</v>
      </c>
      <c r="K8" s="11">
        <f>H8+I8+J8</f>
        <v>7014</v>
      </c>
      <c r="L8" s="12"/>
    </row>
    <row r="9" spans="1:12" ht="23.25" customHeight="1" x14ac:dyDescent="0.25">
      <c r="A9" s="44" t="s">
        <v>17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6"/>
    </row>
    <row r="10" spans="1:12" ht="66" customHeight="1" x14ac:dyDescent="0.25">
      <c r="A10" s="5" t="s">
        <v>13</v>
      </c>
      <c r="B10" s="13" t="s">
        <v>24</v>
      </c>
      <c r="C10" s="7" t="s">
        <v>19</v>
      </c>
      <c r="D10" s="8" t="s">
        <v>20</v>
      </c>
      <c r="E10" s="9" t="s">
        <v>21</v>
      </c>
      <c r="F10" s="8" t="s">
        <v>33</v>
      </c>
      <c r="G10" s="8" t="s">
        <v>12</v>
      </c>
      <c r="H10" s="10">
        <v>700</v>
      </c>
      <c r="I10" s="10">
        <v>400</v>
      </c>
      <c r="J10" s="10">
        <v>400</v>
      </c>
      <c r="K10" s="10">
        <f>SUM(H10:J10)</f>
        <v>1500</v>
      </c>
      <c r="L10" s="12" t="s">
        <v>28</v>
      </c>
    </row>
    <row r="11" spans="1:12" ht="78.75" customHeight="1" x14ac:dyDescent="0.25">
      <c r="A11" s="5" t="s">
        <v>25</v>
      </c>
      <c r="B11" s="13" t="s">
        <v>26</v>
      </c>
      <c r="C11" s="7" t="s">
        <v>19</v>
      </c>
      <c r="D11" s="8" t="s">
        <v>20</v>
      </c>
      <c r="E11" s="9" t="s">
        <v>27</v>
      </c>
      <c r="F11" s="8" t="s">
        <v>34</v>
      </c>
      <c r="G11" s="8" t="s">
        <v>12</v>
      </c>
      <c r="H11" s="10">
        <v>350</v>
      </c>
      <c r="I11" s="10">
        <v>400</v>
      </c>
      <c r="J11" s="10">
        <v>400</v>
      </c>
      <c r="K11" s="10">
        <f>SUM(H11:J11)</f>
        <v>1150</v>
      </c>
      <c r="L11" s="14" t="s">
        <v>29</v>
      </c>
    </row>
    <row r="12" spans="1:12" ht="20.25" customHeight="1" x14ac:dyDescent="0.25">
      <c r="A12" s="47" t="s">
        <v>18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9"/>
    </row>
    <row r="13" spans="1:12" ht="123" customHeight="1" x14ac:dyDescent="0.25">
      <c r="A13" s="15" t="s">
        <v>41</v>
      </c>
      <c r="B13" s="16" t="s">
        <v>14</v>
      </c>
      <c r="C13" s="17" t="s">
        <v>19</v>
      </c>
      <c r="D13" s="18" t="s">
        <v>20</v>
      </c>
      <c r="E13" s="19" t="s">
        <v>11</v>
      </c>
      <c r="F13" s="18" t="s">
        <v>35</v>
      </c>
      <c r="G13" s="18" t="s">
        <v>12</v>
      </c>
      <c r="H13" s="20">
        <v>8100.65</v>
      </c>
      <c r="I13" s="20">
        <v>10500</v>
      </c>
      <c r="J13" s="20">
        <v>9000</v>
      </c>
      <c r="K13" s="20">
        <f>SUM(H13:J13)</f>
        <v>27600.65</v>
      </c>
      <c r="L13" s="17" t="s">
        <v>45</v>
      </c>
    </row>
    <row r="14" spans="1:12" ht="164.25" customHeight="1" x14ac:dyDescent="0.25">
      <c r="A14" s="21" t="s">
        <v>42</v>
      </c>
      <c r="B14" s="16" t="s">
        <v>31</v>
      </c>
      <c r="C14" s="17" t="s">
        <v>19</v>
      </c>
      <c r="D14" s="22" t="s">
        <v>20</v>
      </c>
      <c r="E14" s="19" t="s">
        <v>11</v>
      </c>
      <c r="F14" s="18" t="s">
        <v>36</v>
      </c>
      <c r="G14" s="18" t="s">
        <v>12</v>
      </c>
      <c r="H14" s="20">
        <v>4000</v>
      </c>
      <c r="I14" s="20">
        <v>4500</v>
      </c>
      <c r="J14" s="20">
        <v>4000</v>
      </c>
      <c r="K14" s="20">
        <f>SUM(H14:J14)</f>
        <v>12500</v>
      </c>
      <c r="L14" s="17" t="s">
        <v>51</v>
      </c>
    </row>
    <row r="15" spans="1:12" ht="121.5" customHeight="1" x14ac:dyDescent="0.25">
      <c r="A15" s="23" t="s">
        <v>43</v>
      </c>
      <c r="B15" s="13" t="s">
        <v>40</v>
      </c>
      <c r="C15" s="17" t="s">
        <v>19</v>
      </c>
      <c r="D15" s="22" t="s">
        <v>20</v>
      </c>
      <c r="E15" s="9">
        <v>503</v>
      </c>
      <c r="F15" s="18" t="s">
        <v>37</v>
      </c>
      <c r="G15" s="18" t="s">
        <v>12</v>
      </c>
      <c r="H15" s="20">
        <v>500</v>
      </c>
      <c r="I15" s="20">
        <v>500</v>
      </c>
      <c r="J15" s="20">
        <v>500</v>
      </c>
      <c r="K15" s="20">
        <f t="shared" ref="K15" si="0">SUM(H15:J15)</f>
        <v>1500</v>
      </c>
      <c r="L15" s="7" t="s">
        <v>46</v>
      </c>
    </row>
    <row r="16" spans="1:12" ht="36" customHeight="1" x14ac:dyDescent="0.25">
      <c r="A16" s="33" t="s">
        <v>10</v>
      </c>
      <c r="B16" s="33"/>
      <c r="C16" s="31"/>
      <c r="D16" s="31"/>
      <c r="E16" s="31"/>
      <c r="F16" s="31"/>
      <c r="G16" s="31"/>
      <c r="H16" s="32">
        <f>H7+H8+H10+H11+H13+H14+H15</f>
        <v>24335.71</v>
      </c>
      <c r="I16" s="32">
        <f t="shared" ref="I16:K16" si="1">I7+I8+I10+I11+I13+I14+I15</f>
        <v>19800</v>
      </c>
      <c r="J16" s="32">
        <f t="shared" si="1"/>
        <v>17800</v>
      </c>
      <c r="K16" s="32">
        <f t="shared" si="1"/>
        <v>61935.71</v>
      </c>
      <c r="L16" s="24"/>
    </row>
    <row r="17" spans="1:12" ht="15.75" x14ac:dyDescent="0.25">
      <c r="A17" s="25"/>
      <c r="B17" s="25"/>
      <c r="C17" s="26"/>
      <c r="D17" s="27"/>
      <c r="E17" s="28"/>
      <c r="F17" s="34"/>
      <c r="G17" s="34"/>
      <c r="H17" s="34"/>
      <c r="I17" s="34"/>
      <c r="J17" s="34"/>
      <c r="K17" s="34"/>
      <c r="L17" s="34"/>
    </row>
    <row r="18" spans="1:12" ht="15.75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30"/>
      <c r="L18" s="29"/>
    </row>
    <row r="19" spans="1:12" ht="15.75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</sheetData>
  <mergeCells count="14">
    <mergeCell ref="A16:B16"/>
    <mergeCell ref="F17:L17"/>
    <mergeCell ref="A5:L5"/>
    <mergeCell ref="A6:L6"/>
    <mergeCell ref="H1:L1"/>
    <mergeCell ref="A2:L2"/>
    <mergeCell ref="A3:A4"/>
    <mergeCell ref="B3:B4"/>
    <mergeCell ref="C3:C4"/>
    <mergeCell ref="D3:G3"/>
    <mergeCell ref="H3:K3"/>
    <mergeCell ref="L3:L4"/>
    <mergeCell ref="A9:L9"/>
    <mergeCell ref="A12:L12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2023-11-07T06:59:45Z</dcterms:modified>
</cp:coreProperties>
</file>