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9320" windowHeight="125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1" i="1" l="1"/>
  <c r="D18" i="1"/>
  <c r="F13" i="1" l="1"/>
  <c r="E15" i="1" l="1"/>
  <c r="F15" i="1"/>
  <c r="D6" i="1" l="1"/>
  <c r="E30" i="1"/>
  <c r="F30" i="1"/>
  <c r="D30" i="1"/>
  <c r="D15" i="1" l="1"/>
  <c r="E24" i="1"/>
  <c r="F24" i="1"/>
  <c r="D24" i="1"/>
  <c r="F6" i="1" l="1"/>
  <c r="F38" i="1"/>
  <c r="F36" i="1"/>
  <c r="F32" i="1"/>
  <c r="F28" i="1"/>
  <c r="F26" i="1"/>
  <c r="F21" i="1"/>
  <c r="F18" i="1"/>
  <c r="E6" i="1"/>
  <c r="E38" i="1"/>
  <c r="D38" i="1"/>
  <c r="E36" i="1"/>
  <c r="D36" i="1"/>
  <c r="D41" i="1" s="1"/>
  <c r="E32" i="1"/>
  <c r="D32" i="1"/>
  <c r="E28" i="1"/>
  <c r="E26" i="1"/>
  <c r="D26" i="1"/>
  <c r="E21" i="1"/>
  <c r="E18" i="1"/>
  <c r="E13" i="1"/>
  <c r="D13" i="1"/>
  <c r="F41" i="1" l="1"/>
  <c r="E41" i="1"/>
</calcChain>
</file>

<file path=xl/sharedStrings.xml><?xml version="1.0" encoding="utf-8"?>
<sst xmlns="http://schemas.openxmlformats.org/spreadsheetml/2006/main" count="73" uniqueCount="67">
  <si>
    <t>Приложение  7</t>
  </si>
  <si>
    <t>К решению  Солонцовского  Совета депутатов</t>
  </si>
  <si>
    <t>№ строки</t>
  </si>
  <si>
    <t>Наименование показателя бюджетной классификации</t>
  </si>
  <si>
    <t>Раздел-подраздел</t>
  </si>
  <si>
    <t>2023 год</t>
  </si>
  <si>
    <t>2024 год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</si>
  <si>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</si>
  <si>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</si>
  <si>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</si>
  <si>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</si>
  <si>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</si>
  <si>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</si>
  <si>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</si>
  <si>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</si>
  <si>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</si>
  <si>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</si>
  <si>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</si>
  <si>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</si>
  <si>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</si>
  <si>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</si>
  <si>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</si>
  <si>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</si>
  <si>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</si>
  <si>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</si>
  <si>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</si>
  <si>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</si>
  <si>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</si>
  <si>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</si>
  <si>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</si>
  <si>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</si>
  <si>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Межбюджетные трансферты общего характера бюджетам бюджетной системы  Российской Федерации</t>
  </si>
  <si>
    <t>Прочие межбюджетные трансферты общего характера</t>
  </si>
  <si>
    <t>Условно утвержденные расходы</t>
  </si>
  <si>
    <t>Всего:</t>
  </si>
  <si>
    <t>0100</t>
  </si>
  <si>
    <t>0102</t>
  </si>
  <si>
    <t>0103</t>
  </si>
  <si>
    <t>0104</t>
  </si>
  <si>
    <t>0106</t>
  </si>
  <si>
    <t>0111</t>
  </si>
  <si>
    <t>0113</t>
  </si>
  <si>
    <t>0200</t>
  </si>
  <si>
    <t>0203</t>
  </si>
  <si>
    <t>0300</t>
  </si>
  <si>
    <t>0310</t>
  </si>
  <si>
    <t>0400</t>
  </si>
  <si>
    <t>0409</t>
  </si>
  <si>
    <t>0412</t>
  </si>
  <si>
    <t>0500</t>
  </si>
  <si>
    <t>0502</t>
  </si>
  <si>
    <t>0503</t>
  </si>
  <si>
    <t>0800</t>
  </si>
  <si>
    <t>0801</t>
  </si>
  <si>
    <t>0900</t>
  </si>
  <si>
    <t>0909</t>
  </si>
  <si>
    <t>Другие вопросы в области здравоохранения</t>
  </si>
  <si>
    <t>Прочие межбюджетные трансферты</t>
  </si>
  <si>
    <t>1003</t>
  </si>
  <si>
    <t>Социальное обеспечение населения</t>
  </si>
  <si>
    <t>Национальная безопасность и правоохранительная деятельность</t>
  </si>
  <si>
    <t xml:space="preserve">
Распределение расходов  бюджета Солонцовского сельсовета  по разделам и подразделам классификации расходов бюджетов Российской Федерации 
                                                                                                            на 2023 год  и плановый период 2024-2025 годов                                                              тыс.руб.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</si>
  <si>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2025 год</t>
  </si>
  <si>
    <t>0700</t>
  </si>
  <si>
    <t>0702</t>
  </si>
  <si>
    <t>Межбюджетные трансферты</t>
  </si>
  <si>
    <t xml:space="preserve">№38-106Р  от 12.10.2023 г.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</si>
</sst>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/>
    <xf numFmtId="0" fontId="6" fillId="0" borderId="5" xfId="0" applyFont="1" applyBorder="1" applyAlignment="1">
      <alignment wrapText="1"/>
    </xf>
    <xf numFmtId="0" fontId="6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="70" zoomScaleNormal="70" workbookViewId="0">
      <selection activeCell="C5" sqref="C5"/>
    </sheetView>
  </sheetViews>
  <sheetFormatPr defaultRowHeight="15" x14ac:dyDescent="0.25"/>
  <cols>
    <col min="2" max="2" width="73.140625" customWidth="1"/>
    <col min="3" max="3" width="35.7109375" customWidth="1"/>
    <col min="4" max="4" width="37.140625" customWidth="1"/>
    <col min="5" max="5" width="32" customWidth="1"/>
    <col min="6" max="6" width="32.42578125" customWidth="1"/>
    <col min="7" max="7" width="57.140625" bestFit="1" customWidth="1"/>
  </cols>
  <sheetData>
    <row r="1" spans="1:7" ht="20.25" x14ac:dyDescent="0.3">
      <c r="A1" s="4"/>
      <c r="B1" s="4"/>
      <c r="C1" s="4"/>
      <c r="D1" s="4"/>
      <c r="E1" s="4"/>
      <c r="F1" s="5" t="s">
        <v>0</v>
      </c>
    </row>
    <row r="2" spans="1:7" ht="20.25" x14ac:dyDescent="0.3">
      <c r="A2" s="4"/>
      <c r="B2" s="4"/>
      <c r="C2" s="4"/>
      <c r="D2" s="4"/>
      <c r="E2" s="4"/>
      <c r="F2" s="5" t="s">
        <v>1</v>
      </c>
    </row>
    <row r="3" spans="1:7" ht="20.25" x14ac:dyDescent="0.3">
      <c r="A3" s="4"/>
      <c r="B3" s="4"/>
      <c r="C3" s="4"/>
      <c r="D3" s="4"/>
      <c r="E3" s="4"/>
      <c r="F3" s="5" t="s">
        <v>66</v>
      </c>
    </row>
    <row r="4" spans="1:7" ht="80.25" customHeight="1" x14ac:dyDescent="0.35">
      <c r="A4" s="23" t="s">
        <v>61</v>
      </c>
      <c r="B4" s="24"/>
      <c r="C4" s="24"/>
      <c r="D4" s="24"/>
      <c r="E4" s="24"/>
      <c r="F4" s="24"/>
      <c r="G4" s="2"/>
    </row>
    <row r="5" spans="1:7" ht="188.25" customHeight="1" x14ac:dyDescent="0.25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62</v>
      </c>
      <c r="G5" s="1"/>
    </row>
    <row r="6" spans="1:7" ht="23.25" x14ac:dyDescent="0.25">
      <c r="A6" s="8">
        <v>1</v>
      </c>
      <c r="B6" s="9" t="s">
        <v>7</v>
      </c>
      <c r="C6" s="10" t="s">
        <v>35</v>
      </c>
      <c r="D6" s="11">
        <f>D7+D8+D9+D10+D11+D12</f>
        <v>34300.252999999997</v>
      </c>
      <c r="E6" s="11">
        <f>SUM(E7:E12)</f>
        <v>29650.165000000001</v>
      </c>
      <c r="F6" s="11">
        <f>SUM(F7:F12)</f>
        <v>29720.9</v>
      </c>
    </row>
    <row r="7" spans="1:7" ht="63.75" customHeight="1" x14ac:dyDescent="0.25">
      <c r="A7" s="8">
        <v>2</v>
      </c>
      <c r="B7" s="12" t="s">
        <v>8</v>
      </c>
      <c r="C7" s="13" t="s">
        <v>36</v>
      </c>
      <c r="D7" s="14">
        <v>1206.146</v>
      </c>
      <c r="E7" s="14">
        <v>1250.5219999999999</v>
      </c>
      <c r="F7" s="14">
        <v>1270</v>
      </c>
    </row>
    <row r="8" spans="1:7" ht="96.75" customHeight="1" x14ac:dyDescent="0.25">
      <c r="A8" s="8">
        <v>3</v>
      </c>
      <c r="B8" s="12" t="s">
        <v>9</v>
      </c>
      <c r="C8" s="13" t="s">
        <v>37</v>
      </c>
      <c r="D8" s="14">
        <v>240</v>
      </c>
      <c r="E8" s="14">
        <v>240</v>
      </c>
      <c r="F8" s="14">
        <v>240</v>
      </c>
    </row>
    <row r="9" spans="1:7" ht="100.5" customHeight="1" x14ac:dyDescent="0.25">
      <c r="A9" s="8">
        <v>4</v>
      </c>
      <c r="B9" s="12" t="s">
        <v>10</v>
      </c>
      <c r="C9" s="13" t="s">
        <v>38</v>
      </c>
      <c r="D9" s="14">
        <v>10915.737999999999</v>
      </c>
      <c r="E9" s="14">
        <v>7566.3429999999998</v>
      </c>
      <c r="F9" s="14">
        <v>7517.6</v>
      </c>
    </row>
    <row r="10" spans="1:7" ht="100.5" customHeight="1" x14ac:dyDescent="0.25">
      <c r="A10" s="8">
        <v>5</v>
      </c>
      <c r="B10" s="12" t="s">
        <v>11</v>
      </c>
      <c r="C10" s="13" t="s">
        <v>39</v>
      </c>
      <c r="D10" s="14">
        <v>392.3</v>
      </c>
      <c r="E10" s="14">
        <v>202.3</v>
      </c>
      <c r="F10" s="14">
        <v>202.3</v>
      </c>
    </row>
    <row r="11" spans="1:7" ht="30.75" customHeight="1" x14ac:dyDescent="0.25">
      <c r="A11" s="8">
        <v>6</v>
      </c>
      <c r="B11" s="12" t="s">
        <v>12</v>
      </c>
      <c r="C11" s="13" t="s">
        <v>40</v>
      </c>
      <c r="D11" s="14">
        <v>1000</v>
      </c>
      <c r="E11" s="14">
        <v>1000</v>
      </c>
      <c r="F11" s="14">
        <v>1000</v>
      </c>
    </row>
    <row r="12" spans="1:7" ht="47.25" customHeight="1" x14ac:dyDescent="0.25">
      <c r="A12" s="8">
        <v>7</v>
      </c>
      <c r="B12" s="12" t="s">
        <v>13</v>
      </c>
      <c r="C12" s="13" t="s">
        <v>41</v>
      </c>
      <c r="D12" s="14">
        <v>20546.069</v>
      </c>
      <c r="E12" s="14">
        <v>19391</v>
      </c>
      <c r="F12" s="14">
        <v>19491</v>
      </c>
    </row>
    <row r="13" spans="1:7" ht="27.75" customHeight="1" x14ac:dyDescent="0.25">
      <c r="A13" s="8">
        <v>8</v>
      </c>
      <c r="B13" s="9" t="s">
        <v>14</v>
      </c>
      <c r="C13" s="10" t="s">
        <v>42</v>
      </c>
      <c r="D13" s="11">
        <f>D14</f>
        <v>1063.4000000000001</v>
      </c>
      <c r="E13" s="15">
        <f>E14</f>
        <v>1111.4000000000001</v>
      </c>
      <c r="F13" s="15">
        <f>F14</f>
        <v>1153</v>
      </c>
    </row>
    <row r="14" spans="1:7" ht="23.25" x14ac:dyDescent="0.25">
      <c r="A14" s="8">
        <v>9</v>
      </c>
      <c r="B14" s="16" t="s">
        <v>15</v>
      </c>
      <c r="C14" s="13" t="s">
        <v>43</v>
      </c>
      <c r="D14" s="17">
        <v>1063.4000000000001</v>
      </c>
      <c r="E14" s="17">
        <v>1111.4000000000001</v>
      </c>
      <c r="F14" s="17">
        <v>1153</v>
      </c>
    </row>
    <row r="15" spans="1:7" ht="45" x14ac:dyDescent="0.25">
      <c r="A15" s="18">
        <v>10</v>
      </c>
      <c r="B15" s="9" t="s">
        <v>60</v>
      </c>
      <c r="C15" s="19" t="s">
        <v>44</v>
      </c>
      <c r="D15" s="11">
        <f>D16+D17</f>
        <v>3643</v>
      </c>
      <c r="E15" s="11">
        <f t="shared" ref="E15:F15" si="0">E16+E17</f>
        <v>1729.931</v>
      </c>
      <c r="F15" s="11">
        <f t="shared" si="0"/>
        <v>1956.085</v>
      </c>
    </row>
    <row r="16" spans="1:7" ht="93" x14ac:dyDescent="0.25">
      <c r="A16" s="8">
        <v>11</v>
      </c>
      <c r="B16" s="20" t="s">
        <v>16</v>
      </c>
      <c r="C16" s="13" t="s">
        <v>45</v>
      </c>
      <c r="D16" s="14">
        <v>3633</v>
      </c>
      <c r="E16" s="14">
        <v>1719.931</v>
      </c>
      <c r="F16" s="14">
        <v>1946.085</v>
      </c>
    </row>
    <row r="17" spans="1:6" ht="69.75" x14ac:dyDescent="0.25">
      <c r="A17" s="8">
        <v>12</v>
      </c>
      <c r="B17" s="12" t="s">
        <v>17</v>
      </c>
      <c r="C17" s="13" t="s">
        <v>45</v>
      </c>
      <c r="D17" s="14">
        <v>10</v>
      </c>
      <c r="E17" s="14">
        <v>10</v>
      </c>
      <c r="F17" s="14">
        <v>10</v>
      </c>
    </row>
    <row r="18" spans="1:6" ht="23.25" x14ac:dyDescent="0.25">
      <c r="A18" s="8">
        <v>13</v>
      </c>
      <c r="B18" s="9" t="s">
        <v>18</v>
      </c>
      <c r="C18" s="10" t="s">
        <v>46</v>
      </c>
      <c r="D18" s="11">
        <f>D19+D20</f>
        <v>36045.567000000003</v>
      </c>
      <c r="E18" s="11">
        <f>E19+E20</f>
        <v>9338.9950000000008</v>
      </c>
      <c r="F18" s="11">
        <f>SUM(F19:F20)</f>
        <v>9338.9950000000008</v>
      </c>
    </row>
    <row r="19" spans="1:6" ht="23.25" x14ac:dyDescent="0.25">
      <c r="A19" s="8">
        <v>14</v>
      </c>
      <c r="B19" s="12" t="s">
        <v>19</v>
      </c>
      <c r="C19" s="13" t="s">
        <v>47</v>
      </c>
      <c r="D19" s="17">
        <v>35695.567000000003</v>
      </c>
      <c r="E19" s="17">
        <v>9088.9950000000008</v>
      </c>
      <c r="F19" s="17">
        <v>9088.9950000000008</v>
      </c>
    </row>
    <row r="20" spans="1:6" ht="46.5" x14ac:dyDescent="0.25">
      <c r="A20" s="8">
        <v>15</v>
      </c>
      <c r="B20" s="12" t="s">
        <v>20</v>
      </c>
      <c r="C20" s="13" t="s">
        <v>48</v>
      </c>
      <c r="D20" s="14">
        <v>350</v>
      </c>
      <c r="E20" s="14">
        <v>250</v>
      </c>
      <c r="F20" s="14">
        <v>250</v>
      </c>
    </row>
    <row r="21" spans="1:6" ht="23.25" x14ac:dyDescent="0.25">
      <c r="A21" s="8">
        <v>16</v>
      </c>
      <c r="B21" s="9" t="s">
        <v>21</v>
      </c>
      <c r="C21" s="10" t="s">
        <v>49</v>
      </c>
      <c r="D21" s="11">
        <f>D22+D23</f>
        <v>37566.239000000001</v>
      </c>
      <c r="E21" s="11">
        <f t="shared" ref="E21" si="1">E22+E23</f>
        <v>16300</v>
      </c>
      <c r="F21" s="11">
        <f>SUM(F22:F23)</f>
        <v>14480.405000000001</v>
      </c>
    </row>
    <row r="22" spans="1:6" ht="23.25" x14ac:dyDescent="0.25">
      <c r="A22" s="8">
        <v>17</v>
      </c>
      <c r="B22" s="12" t="s">
        <v>22</v>
      </c>
      <c r="C22" s="21" t="s">
        <v>50</v>
      </c>
      <c r="D22" s="14">
        <v>20309.121999999999</v>
      </c>
      <c r="E22" s="14">
        <v>3000</v>
      </c>
      <c r="F22" s="14">
        <v>3000</v>
      </c>
    </row>
    <row r="23" spans="1:6" ht="23.25" x14ac:dyDescent="0.25">
      <c r="A23" s="8">
        <v>18</v>
      </c>
      <c r="B23" s="12" t="s">
        <v>23</v>
      </c>
      <c r="C23" s="13" t="s">
        <v>51</v>
      </c>
      <c r="D23" s="14">
        <v>17257.116999999998</v>
      </c>
      <c r="E23" s="14">
        <v>13300</v>
      </c>
      <c r="F23" s="14">
        <v>11480.405000000001</v>
      </c>
    </row>
    <row r="24" spans="1:6" ht="23.25" x14ac:dyDescent="0.25">
      <c r="A24" s="8">
        <v>19</v>
      </c>
      <c r="B24" s="9" t="s">
        <v>7</v>
      </c>
      <c r="C24" s="10" t="s">
        <v>63</v>
      </c>
      <c r="D24" s="11">
        <f>D25</f>
        <v>4530</v>
      </c>
      <c r="E24" s="11">
        <f t="shared" ref="E24:F24" si="2">E25</f>
        <v>0</v>
      </c>
      <c r="F24" s="11">
        <f t="shared" si="2"/>
        <v>0</v>
      </c>
    </row>
    <row r="25" spans="1:6" ht="23.25" x14ac:dyDescent="0.25">
      <c r="A25" s="8">
        <v>20</v>
      </c>
      <c r="B25" s="12" t="s">
        <v>65</v>
      </c>
      <c r="C25" s="13" t="s">
        <v>64</v>
      </c>
      <c r="D25" s="14">
        <v>4530</v>
      </c>
      <c r="E25" s="14">
        <v>0</v>
      </c>
      <c r="F25" s="14">
        <v>0</v>
      </c>
    </row>
    <row r="26" spans="1:6" ht="23.25" x14ac:dyDescent="0.25">
      <c r="A26" s="8">
        <v>22</v>
      </c>
      <c r="B26" s="9" t="s">
        <v>24</v>
      </c>
      <c r="C26" s="10" t="s">
        <v>52</v>
      </c>
      <c r="D26" s="15">
        <f>D27</f>
        <v>9991.8619999999992</v>
      </c>
      <c r="E26" s="15">
        <f t="shared" ref="E26" si="3">E27</f>
        <v>9979.1</v>
      </c>
      <c r="F26" s="15">
        <f>SUM(F27)</f>
        <v>9984.4</v>
      </c>
    </row>
    <row r="27" spans="1:6" ht="23.25" x14ac:dyDescent="0.25">
      <c r="A27" s="8">
        <v>23</v>
      </c>
      <c r="B27" s="12" t="s">
        <v>25</v>
      </c>
      <c r="C27" s="13" t="s">
        <v>53</v>
      </c>
      <c r="D27" s="17">
        <v>9991.8619999999992</v>
      </c>
      <c r="E27" s="17">
        <v>9979.1</v>
      </c>
      <c r="F27" s="17">
        <v>9984.4</v>
      </c>
    </row>
    <row r="28" spans="1:6" ht="23.25" hidden="1" x14ac:dyDescent="0.3">
      <c r="A28" s="8">
        <v>21</v>
      </c>
      <c r="B28" s="22" t="s">
        <v>56</v>
      </c>
      <c r="C28" s="10" t="s">
        <v>54</v>
      </c>
      <c r="D28" s="15">
        <v>0</v>
      </c>
      <c r="E28" s="15">
        <f t="shared" ref="E28" si="4">E29</f>
        <v>0</v>
      </c>
      <c r="F28" s="15">
        <f>SUM(F29)</f>
        <v>0</v>
      </c>
    </row>
    <row r="29" spans="1:6" ht="23.25" hidden="1" x14ac:dyDescent="0.25">
      <c r="A29" s="8">
        <v>25</v>
      </c>
      <c r="B29" s="12" t="s">
        <v>57</v>
      </c>
      <c r="C29" s="13" t="s">
        <v>55</v>
      </c>
      <c r="D29" s="17">
        <v>0</v>
      </c>
      <c r="E29" s="17">
        <v>0</v>
      </c>
      <c r="F29" s="17">
        <v>0</v>
      </c>
    </row>
    <row r="30" spans="1:6" ht="30" customHeight="1" x14ac:dyDescent="0.3">
      <c r="A30" s="8">
        <v>24</v>
      </c>
      <c r="B30" s="22" t="s">
        <v>56</v>
      </c>
      <c r="C30" s="10" t="s">
        <v>54</v>
      </c>
      <c r="D30" s="15">
        <f>D31</f>
        <v>43.731000000000002</v>
      </c>
      <c r="E30" s="15">
        <f t="shared" ref="E30:F30" si="5">E31</f>
        <v>0</v>
      </c>
      <c r="F30" s="15">
        <f t="shared" si="5"/>
        <v>0</v>
      </c>
    </row>
    <row r="31" spans="1:6" ht="23.25" x14ac:dyDescent="0.25">
      <c r="A31" s="8">
        <v>25</v>
      </c>
      <c r="B31" s="12" t="s">
        <v>57</v>
      </c>
      <c r="C31" s="13" t="s">
        <v>55</v>
      </c>
      <c r="D31" s="17">
        <v>43.731000000000002</v>
      </c>
      <c r="E31" s="17">
        <v>0</v>
      </c>
      <c r="F31" s="17">
        <v>0</v>
      </c>
    </row>
    <row r="32" spans="1:6" ht="23.25" x14ac:dyDescent="0.25">
      <c r="A32" s="8">
        <v>26</v>
      </c>
      <c r="B32" s="9" t="s">
        <v>26</v>
      </c>
      <c r="C32" s="10">
        <v>1000</v>
      </c>
      <c r="D32" s="11">
        <f>D33+D34+D35</f>
        <v>320</v>
      </c>
      <c r="E32" s="11">
        <f t="shared" ref="E32" si="6">E33+E34+E35</f>
        <v>320</v>
      </c>
      <c r="F32" s="11">
        <f>SUM(F33:F35)</f>
        <v>320</v>
      </c>
    </row>
    <row r="33" spans="1:6" ht="23.25" hidden="1" x14ac:dyDescent="0.25">
      <c r="A33" s="8">
        <v>22</v>
      </c>
      <c r="B33" s="12" t="s">
        <v>27</v>
      </c>
      <c r="C33" s="21">
        <v>1001</v>
      </c>
      <c r="D33" s="17">
        <v>0</v>
      </c>
      <c r="E33" s="17">
        <v>0</v>
      </c>
      <c r="F33" s="17">
        <v>0</v>
      </c>
    </row>
    <row r="34" spans="1:6" ht="23.25" hidden="1" x14ac:dyDescent="0.25">
      <c r="A34" s="8">
        <v>23</v>
      </c>
      <c r="B34" s="12" t="s">
        <v>59</v>
      </c>
      <c r="C34" s="21" t="s">
        <v>58</v>
      </c>
      <c r="D34" s="17">
        <v>0</v>
      </c>
      <c r="E34" s="17">
        <v>0</v>
      </c>
      <c r="F34" s="17">
        <v>0</v>
      </c>
    </row>
    <row r="35" spans="1:6" ht="46.5" x14ac:dyDescent="0.25">
      <c r="A35" s="8">
        <v>24</v>
      </c>
      <c r="B35" s="12" t="s">
        <v>28</v>
      </c>
      <c r="C35" s="13">
        <v>1006</v>
      </c>
      <c r="D35" s="17">
        <v>320</v>
      </c>
      <c r="E35" s="17">
        <v>320</v>
      </c>
      <c r="F35" s="17">
        <v>320</v>
      </c>
    </row>
    <row r="36" spans="1:6" ht="23.25" x14ac:dyDescent="0.25">
      <c r="A36" s="8">
        <v>25</v>
      </c>
      <c r="B36" s="9" t="s">
        <v>29</v>
      </c>
      <c r="C36" s="10">
        <v>1100</v>
      </c>
      <c r="D36" s="11">
        <f>D37</f>
        <v>14004.82</v>
      </c>
      <c r="E36" s="11">
        <f t="shared" ref="E36" si="7">E37</f>
        <v>13500</v>
      </c>
      <c r="F36" s="11">
        <f>SUM(F37)</f>
        <v>13800</v>
      </c>
    </row>
    <row r="37" spans="1:6" ht="23.25" x14ac:dyDescent="0.25">
      <c r="A37" s="8">
        <v>26</v>
      </c>
      <c r="B37" s="12" t="s">
        <v>30</v>
      </c>
      <c r="C37" s="13">
        <v>1101</v>
      </c>
      <c r="D37" s="17">
        <v>14004.82</v>
      </c>
      <c r="E37" s="17">
        <v>13500</v>
      </c>
      <c r="F37" s="17">
        <v>13800</v>
      </c>
    </row>
    <row r="38" spans="1:6" ht="67.5" x14ac:dyDescent="0.25">
      <c r="A38" s="8">
        <v>27</v>
      </c>
      <c r="B38" s="9" t="s">
        <v>31</v>
      </c>
      <c r="C38" s="10">
        <v>1400</v>
      </c>
      <c r="D38" s="11">
        <f>D39</f>
        <v>2865.4</v>
      </c>
      <c r="E38" s="11">
        <f t="shared" ref="E38" si="8">E39</f>
        <v>0</v>
      </c>
      <c r="F38" s="11">
        <f>SUM(F39)</f>
        <v>0</v>
      </c>
    </row>
    <row r="39" spans="1:6" ht="46.5" x14ac:dyDescent="0.25">
      <c r="A39" s="8">
        <v>28</v>
      </c>
      <c r="B39" s="12" t="s">
        <v>32</v>
      </c>
      <c r="C39" s="13">
        <v>1403</v>
      </c>
      <c r="D39" s="14">
        <v>2865.4</v>
      </c>
      <c r="E39" s="14">
        <v>0</v>
      </c>
      <c r="F39" s="14">
        <v>0</v>
      </c>
    </row>
    <row r="40" spans="1:6" ht="23.25" x14ac:dyDescent="0.25">
      <c r="A40" s="8">
        <v>29</v>
      </c>
      <c r="B40" s="12" t="s">
        <v>33</v>
      </c>
      <c r="C40" s="8"/>
      <c r="D40" s="14"/>
      <c r="E40" s="14">
        <v>2018.904</v>
      </c>
      <c r="F40" s="14">
        <v>3972.41</v>
      </c>
    </row>
    <row r="41" spans="1:6" ht="23.25" x14ac:dyDescent="0.25">
      <c r="A41" s="8">
        <v>30</v>
      </c>
      <c r="B41" s="9" t="s">
        <v>34</v>
      </c>
      <c r="C41" s="9"/>
      <c r="D41" s="11">
        <f>D6+D13+D15+D18+D21+D24+D26+D30+D32+D36+D38</f>
        <v>144374.272</v>
      </c>
      <c r="E41" s="11">
        <f>E6+E13+E15+E18+E21+E26+E28+E32+E36+E38+E40</f>
        <v>83948.494999999995</v>
      </c>
      <c r="F41" s="11">
        <f>F6+F13+F15+F18+F21+F26+F28+F32+F36+F38+F40</f>
        <v>84726.195000000007</v>
      </c>
    </row>
    <row r="42" spans="1:6" ht="18.75" hidden="1" x14ac:dyDescent="0.3">
      <c r="A42" s="6"/>
      <c r="B42" s="7"/>
      <c r="C42" s="7"/>
      <c r="D42" s="7"/>
      <c r="E42" s="7"/>
      <c r="F42" s="7"/>
    </row>
    <row r="43" spans="1:6" ht="18.75" x14ac:dyDescent="0.3">
      <c r="A43" s="3"/>
      <c r="B43" s="3"/>
      <c r="C43" s="3"/>
      <c r="D43" s="3"/>
      <c r="E43" s="3"/>
      <c r="F43" s="3"/>
    </row>
    <row r="44" spans="1:6" ht="18.75" x14ac:dyDescent="0.3">
      <c r="A44" s="3"/>
      <c r="B44" s="3"/>
      <c r="C44" s="3"/>
      <c r="D44" s="3"/>
      <c r="E44" s="3"/>
      <c r="F44" s="3"/>
    </row>
    <row r="45" spans="1:6" ht="18.75" x14ac:dyDescent="0.3">
      <c r="A45" s="3"/>
      <c r="B45" s="3"/>
      <c r="C45" s="3"/>
      <c r="D45" s="3"/>
      <c r="E45" s="3"/>
      <c r="F45" s="3"/>
    </row>
  </sheetData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2023-06-08T03:12:59Z</cp:lastPrinted>
  <dcterms:created xsi:type="dcterms:W3CDTF">2022-10-14T02:27:01Z</dcterms:created>
  <dcterms:modified xsi:type="dcterms:W3CDTF">2023-10-13T04:01:00Z</dcterms:modified>
</cp:coreProperties>
</file>